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730" windowHeight="9990"/>
  </bookViews>
  <sheets>
    <sheet name=" Bases des données de Projet " sheetId="1" r:id="rId1"/>
    <sheet name="Information général de projet" sheetId="2" r:id="rId2"/>
    <sheet name="Feuil3" sheetId="3" state="hidden" r:id="rId3"/>
  </sheets>
  <calcPr calcId="145621"/>
</workbook>
</file>

<file path=xl/calcChain.xml><?xml version="1.0" encoding="utf-8"?>
<calcChain xmlns="http://schemas.openxmlformats.org/spreadsheetml/2006/main">
  <c r="U15" i="2" l="1"/>
  <c r="J60" i="1"/>
  <c r="G61" i="1"/>
  <c r="G65" i="1"/>
  <c r="G76" i="1"/>
  <c r="G80" i="1"/>
  <c r="G101" i="1"/>
  <c r="G103" i="1"/>
  <c r="G6" i="1"/>
  <c r="G53" i="1"/>
  <c r="E125" i="1" l="1"/>
  <c r="G29" i="1"/>
  <c r="F125" i="1"/>
  <c r="G69" i="1"/>
  <c r="G75" i="1"/>
  <c r="V75" i="1"/>
  <c r="M125" i="1"/>
  <c r="N125" i="1"/>
  <c r="P125" i="1"/>
  <c r="Q125" i="1"/>
  <c r="R125" i="1"/>
  <c r="T125" i="1"/>
  <c r="U125" i="1"/>
  <c r="V103" i="1"/>
  <c r="V104" i="1"/>
  <c r="V105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1" i="1"/>
  <c r="V122" i="1"/>
  <c r="V123" i="1"/>
  <c r="V86" i="1"/>
  <c r="W86" i="1" s="1"/>
  <c r="V85" i="1"/>
  <c r="V88" i="1"/>
  <c r="V91" i="1"/>
  <c r="V92" i="1"/>
  <c r="V94" i="1"/>
  <c r="V95" i="1"/>
  <c r="V96" i="1"/>
  <c r="V97" i="1"/>
  <c r="V98" i="1"/>
  <c r="V99" i="1"/>
  <c r="V100" i="1"/>
  <c r="V102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W39" i="1" s="1"/>
  <c r="V40" i="1"/>
  <c r="V120" i="1"/>
  <c r="V124" i="1"/>
  <c r="O125" i="1"/>
  <c r="E15" i="2"/>
  <c r="G86" i="1"/>
  <c r="V90" i="1"/>
  <c r="V89" i="1"/>
  <c r="V73" i="1"/>
  <c r="V74" i="1"/>
  <c r="V76" i="1"/>
  <c r="V77" i="1"/>
  <c r="V78" i="1"/>
  <c r="V79" i="1"/>
  <c r="V80" i="1"/>
  <c r="V81" i="1"/>
  <c r="V82" i="1"/>
  <c r="V83" i="1"/>
  <c r="V84" i="1"/>
  <c r="V64" i="1"/>
  <c r="V65" i="1"/>
  <c r="V67" i="1"/>
  <c r="V68" i="1"/>
  <c r="V69" i="1"/>
  <c r="V70" i="1"/>
  <c r="V71" i="1"/>
  <c r="V72" i="1"/>
  <c r="V62" i="1"/>
  <c r="V63" i="1"/>
  <c r="V53" i="1"/>
  <c r="V54" i="1"/>
  <c r="V55" i="1"/>
  <c r="V47" i="1"/>
  <c r="V48" i="1"/>
  <c r="V51" i="1"/>
  <c r="V52" i="1"/>
  <c r="V42" i="1"/>
  <c r="V43" i="1"/>
  <c r="V45" i="1"/>
  <c r="V46" i="1"/>
  <c r="G62" i="1"/>
  <c r="V93" i="1"/>
  <c r="G82" i="1"/>
  <c r="G105" i="1"/>
  <c r="G106" i="1"/>
  <c r="K106" i="1" s="1"/>
  <c r="V106" i="1" s="1"/>
  <c r="V44" i="1"/>
  <c r="V101" i="1"/>
  <c r="V56" i="1"/>
  <c r="V57" i="1"/>
  <c r="V58" i="1"/>
  <c r="V59" i="1"/>
  <c r="V60" i="1"/>
  <c r="V61" i="1"/>
  <c r="V49" i="1"/>
  <c r="J50" i="1"/>
  <c r="V50" i="1" s="1"/>
  <c r="G9" i="1"/>
  <c r="G41" i="1"/>
  <c r="L41" i="1" s="1"/>
  <c r="V41" i="1" s="1"/>
  <c r="D15" i="2"/>
  <c r="J125" i="1" l="1"/>
  <c r="G66" i="1"/>
  <c r="L66" i="1" s="1"/>
  <c r="V66" i="1" s="1"/>
  <c r="G46" i="1"/>
  <c r="G45" i="1"/>
  <c r="G120" i="1" l="1"/>
  <c r="G117" i="1"/>
  <c r="W113" i="1"/>
  <c r="W114" i="1"/>
  <c r="W108" i="1"/>
  <c r="W110" i="1"/>
  <c r="W111" i="1"/>
  <c r="W107" i="1"/>
  <c r="W98" i="1"/>
  <c r="W99" i="1"/>
  <c r="W100" i="1"/>
  <c r="W103" i="1"/>
  <c r="W104" i="1"/>
  <c r="W105" i="1"/>
  <c r="W91" i="1"/>
  <c r="W88" i="1"/>
  <c r="W83" i="1"/>
  <c r="W85" i="1"/>
  <c r="W64" i="1"/>
  <c r="W65" i="1"/>
  <c r="W66" i="1"/>
  <c r="W67" i="1"/>
  <c r="W68" i="1"/>
  <c r="W69" i="1"/>
  <c r="W71" i="1"/>
  <c r="W72" i="1"/>
  <c r="W73" i="1"/>
  <c r="W75" i="1"/>
  <c r="W76" i="1"/>
  <c r="W77" i="1"/>
  <c r="W78" i="1"/>
  <c r="W79" i="1"/>
  <c r="W80" i="1"/>
  <c r="W81" i="1"/>
  <c r="W82" i="1"/>
  <c r="W56" i="1"/>
  <c r="W62" i="1"/>
  <c r="W63" i="1"/>
  <c r="W50" i="1"/>
  <c r="W51" i="1"/>
  <c r="W47" i="1"/>
  <c r="W48" i="1"/>
  <c r="W35" i="1"/>
  <c r="W36" i="1"/>
  <c r="W37" i="1"/>
  <c r="W38" i="1"/>
  <c r="W40" i="1"/>
  <c r="W33" i="1"/>
  <c r="W34" i="1"/>
  <c r="W31" i="1"/>
  <c r="W32" i="1"/>
  <c r="W30" i="1"/>
  <c r="W28" i="1"/>
  <c r="W29" i="1"/>
  <c r="W27" i="1"/>
  <c r="W26" i="1"/>
  <c r="W23" i="1"/>
  <c r="W24" i="1"/>
  <c r="W25" i="1"/>
  <c r="W21" i="1"/>
  <c r="W22" i="1"/>
  <c r="W19" i="1"/>
  <c r="W20" i="1"/>
  <c r="W17" i="1"/>
  <c r="W18" i="1"/>
  <c r="W15" i="1"/>
  <c r="W16" i="1"/>
  <c r="W13" i="1"/>
  <c r="W14" i="1"/>
  <c r="W11" i="1"/>
  <c r="W12" i="1"/>
  <c r="L125" i="1"/>
  <c r="G124" i="1"/>
  <c r="G123" i="1"/>
  <c r="G122" i="1"/>
  <c r="G121" i="1"/>
  <c r="G114" i="1"/>
  <c r="G113" i="1"/>
  <c r="W112" i="1"/>
  <c r="G112" i="1"/>
  <c r="G111" i="1"/>
  <c r="G110" i="1"/>
  <c r="W109" i="1"/>
  <c r="G109" i="1"/>
  <c r="G108" i="1"/>
  <c r="G107" i="1"/>
  <c r="W106" i="1"/>
  <c r="G104" i="1"/>
  <c r="W102" i="1"/>
  <c r="G102" i="1"/>
  <c r="G100" i="1"/>
  <c r="G99" i="1"/>
  <c r="G98" i="1"/>
  <c r="W97" i="1"/>
  <c r="G97" i="1"/>
  <c r="G96" i="1"/>
  <c r="G95" i="1"/>
  <c r="G94" i="1"/>
  <c r="G93" i="1"/>
  <c r="G91" i="1"/>
  <c r="G90" i="1"/>
  <c r="G89" i="1"/>
  <c r="G88" i="1"/>
  <c r="S87" i="1"/>
  <c r="G87" i="1"/>
  <c r="G85" i="1"/>
  <c r="W84" i="1"/>
  <c r="G84" i="1"/>
  <c r="G83" i="1"/>
  <c r="G81" i="1"/>
  <c r="G78" i="1"/>
  <c r="W74" i="1"/>
  <c r="G74" i="1"/>
  <c r="G72" i="1"/>
  <c r="G71" i="1"/>
  <c r="W70" i="1"/>
  <c r="G70" i="1"/>
  <c r="G68" i="1"/>
  <c r="G67" i="1"/>
  <c r="G64" i="1"/>
  <c r="G63" i="1"/>
  <c r="G55" i="1"/>
  <c r="G51" i="1"/>
  <c r="G48" i="1"/>
  <c r="G47" i="1"/>
  <c r="G43" i="1"/>
  <c r="G42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125" i="1" l="1"/>
  <c r="V87" i="1"/>
  <c r="S125" i="1"/>
  <c r="K125" i="1"/>
  <c r="W125" i="1" l="1"/>
</calcChain>
</file>

<file path=xl/sharedStrings.xml><?xml version="1.0" encoding="utf-8"?>
<sst xmlns="http://schemas.openxmlformats.org/spreadsheetml/2006/main" count="605" uniqueCount="271">
  <si>
    <t>Commune</t>
  </si>
  <si>
    <t>Nom de village</t>
  </si>
  <si>
    <t>Non de Ecole</t>
  </si>
  <si>
    <t>Filles</t>
  </si>
  <si>
    <t>Garçons</t>
  </si>
  <si>
    <t>Nomber des eleves</t>
  </si>
  <si>
    <t>Disponibilité d'eau</t>
  </si>
  <si>
    <t>Disponibilité de seige</t>
  </si>
  <si>
    <t>Amandier</t>
  </si>
  <si>
    <t>Grenadier</t>
  </si>
  <si>
    <t>Figuier</t>
  </si>
  <si>
    <t>Olivier</t>
  </si>
  <si>
    <t>Raisin</t>
  </si>
  <si>
    <t>Noyers</t>
  </si>
  <si>
    <t>Pain</t>
  </si>
  <si>
    <t>Eucalyptuse</t>
  </si>
  <si>
    <t>Caroubier</t>
  </si>
  <si>
    <t>Cyprès</t>
  </si>
  <si>
    <t>Total</t>
  </si>
  <si>
    <t>Pine</t>
  </si>
  <si>
    <t>El Jadida</t>
  </si>
  <si>
    <t>Olad Aasa</t>
  </si>
  <si>
    <t>Dar Taliba</t>
  </si>
  <si>
    <t>Oui</t>
  </si>
  <si>
    <t>Adnan</t>
  </si>
  <si>
    <t>El  Jomaa</t>
  </si>
  <si>
    <t>Olad Hmdan</t>
  </si>
  <si>
    <t>Olad Boaaita</t>
  </si>
  <si>
    <t>Mohamed</t>
  </si>
  <si>
    <t>Dhamna</t>
  </si>
  <si>
    <t>Sidi Aabd</t>
  </si>
  <si>
    <t>Dhana</t>
  </si>
  <si>
    <t>College Oid Dahab</t>
  </si>
  <si>
    <t>Amina</t>
  </si>
  <si>
    <t>Group des ecoles lkhrachfa</t>
  </si>
  <si>
    <t>Boaachrin</t>
  </si>
  <si>
    <t>Lbrikiyin</t>
  </si>
  <si>
    <t>Olad Znakia</t>
  </si>
  <si>
    <t>Lhmadi Abdelkrim</t>
  </si>
  <si>
    <t>Olad Hsoune Rml</t>
  </si>
  <si>
    <t xml:space="preserve">Centre </t>
  </si>
  <si>
    <t>Group  des ecoles Nzalt  Laadm</t>
  </si>
  <si>
    <t>Nzalt Laadm</t>
  </si>
  <si>
    <t>Lycee Nzalt Laadm</t>
  </si>
  <si>
    <t>Lmorabitin</t>
  </si>
  <si>
    <t>Lmorabitin Hjaj</t>
  </si>
  <si>
    <t>Sidi Bobker</t>
  </si>
  <si>
    <t>Centre Sidi Bobker</t>
  </si>
  <si>
    <t>Olad Hmouch</t>
  </si>
  <si>
    <t>Al Fadila</t>
  </si>
  <si>
    <t>Rhamna</t>
  </si>
  <si>
    <t>Ben Grir</t>
  </si>
  <si>
    <t>Centre Ben Grir</t>
  </si>
  <si>
    <t>Lycee Rhamna</t>
  </si>
  <si>
    <t>Aberrahim</t>
  </si>
  <si>
    <t>Noiji</t>
  </si>
  <si>
    <t>Ghoine</t>
  </si>
  <si>
    <t>lbrigune</t>
  </si>
  <si>
    <t>Lhmichat</t>
  </si>
  <si>
    <t>Group des ecoles Lhmichat</t>
  </si>
  <si>
    <t>Olad Hsoune</t>
  </si>
  <si>
    <t>Groupe des ecoles Olad Hsoune</t>
  </si>
  <si>
    <t>Olad Abdellah</t>
  </si>
  <si>
    <t>College Nahda</t>
  </si>
  <si>
    <t>Jaafra</t>
  </si>
  <si>
    <t>Centre Jaafra</t>
  </si>
  <si>
    <t>Complexe Jaafra</t>
  </si>
  <si>
    <t>Skhour</t>
  </si>
  <si>
    <t>Centre Skhor</t>
  </si>
  <si>
    <t>College Skhour</t>
  </si>
  <si>
    <t>Ait Talb</t>
  </si>
  <si>
    <t>Centre Ait Talb</t>
  </si>
  <si>
    <t>Goups des ecoles Ma Brd</t>
  </si>
  <si>
    <t>Bochane</t>
  </si>
  <si>
    <t>Dar Talib</t>
  </si>
  <si>
    <t>Complxe Bouchane</t>
  </si>
  <si>
    <t>Bni Mlal</t>
  </si>
  <si>
    <t>Imi Ntanout</t>
  </si>
  <si>
    <t>Ecole Collegiale Youssef ben Tachafine</t>
  </si>
  <si>
    <t>Sidi Ghanem</t>
  </si>
  <si>
    <t>Ecole Ait Lahcen</t>
  </si>
  <si>
    <t>Ait Hedou youssef</t>
  </si>
  <si>
    <t>Ait Hedou Youssef</t>
  </si>
  <si>
    <t>Timzgadouine</t>
  </si>
  <si>
    <t>Rachid Lachgar</t>
  </si>
  <si>
    <t>Afellayessen</t>
  </si>
  <si>
    <t>Ait Bkhaire</t>
  </si>
  <si>
    <t>Adassil</t>
  </si>
  <si>
    <t>Ait Gassa</t>
  </si>
  <si>
    <t>Chichaoua</t>
  </si>
  <si>
    <t>Imin Dounite</t>
  </si>
  <si>
    <t>Taounkhaset</t>
  </si>
  <si>
    <t>Zaouia</t>
  </si>
  <si>
    <t>Zaouia Nahlia</t>
  </si>
  <si>
    <t>Said</t>
  </si>
  <si>
    <t>Bzdad</t>
  </si>
  <si>
    <t>College Ibn Sina + Antirna</t>
  </si>
  <si>
    <t>El Houssine Ait Zaouit</t>
  </si>
  <si>
    <t>Essaouira</t>
  </si>
  <si>
    <t>Tgat</t>
  </si>
  <si>
    <t>Centre Tgat</t>
  </si>
  <si>
    <t xml:space="preserve"> Lycée collégial Mehdi Ben Barka</t>
  </si>
  <si>
    <t>Mskala</t>
  </si>
  <si>
    <t>Centre Mskala</t>
  </si>
  <si>
    <t>College Mohamed Drouich</t>
  </si>
  <si>
    <t>Ryad</t>
  </si>
  <si>
    <t>Centre Ait Ourir</t>
  </si>
  <si>
    <t>Zrktoni</t>
  </si>
  <si>
    <t>Lycee Abtih</t>
  </si>
  <si>
    <t>Lycee Al Jadida</t>
  </si>
  <si>
    <t>Assalam</t>
  </si>
  <si>
    <t>Abderrhman Grnan</t>
  </si>
  <si>
    <t>Abrdouaa</t>
  </si>
  <si>
    <t>Abd Elaziz Okto</t>
  </si>
  <si>
    <t>Ait Ourir</t>
  </si>
  <si>
    <t>Bozoran</t>
  </si>
  <si>
    <t>Ait Lkadi</t>
  </si>
  <si>
    <t>Chaaba</t>
  </si>
  <si>
    <t>Waskdn</t>
  </si>
  <si>
    <t>Aberda  Mustapha</t>
  </si>
  <si>
    <t>Touama</t>
  </si>
  <si>
    <t>Centre Touama</t>
  </si>
  <si>
    <t>Anternat Touama</t>
  </si>
  <si>
    <t>complexe sportif</t>
  </si>
  <si>
    <t>Tabya</t>
  </si>
  <si>
    <t>Igdman</t>
  </si>
  <si>
    <t>Ait Acha</t>
  </si>
  <si>
    <t>Centre Tighdouin</t>
  </si>
  <si>
    <t>Tighdouin</t>
  </si>
  <si>
    <t>Laarbi Lazozi</t>
  </si>
  <si>
    <t>Tighdouine</t>
  </si>
  <si>
    <t>Talatast</t>
  </si>
  <si>
    <t>Group des ecoles Talatast</t>
  </si>
  <si>
    <t>Timzilit</t>
  </si>
  <si>
    <t>Hman Lftwaki</t>
  </si>
  <si>
    <t>Centre Tidili</t>
  </si>
  <si>
    <t>Hayat Bazaw</t>
  </si>
  <si>
    <t>Rachd Lghnbazi</t>
  </si>
  <si>
    <t>Tidili Mesfioua</t>
  </si>
  <si>
    <t>Talbanin</t>
  </si>
  <si>
    <t>Hassan Ben Msmoud</t>
  </si>
  <si>
    <t>Imi  Ntghryist</t>
  </si>
  <si>
    <t>Imi Ntghryist</t>
  </si>
  <si>
    <t>Tadoirt</t>
  </si>
  <si>
    <t>Tamatilt</t>
  </si>
  <si>
    <t>Tamagrt</t>
  </si>
  <si>
    <t>Ktara</t>
  </si>
  <si>
    <t>Skoura</t>
  </si>
  <si>
    <t>Abderhman Grnan</t>
  </si>
  <si>
    <t>Ain Rman</t>
  </si>
  <si>
    <t>Tahnaout</t>
  </si>
  <si>
    <t>Ijikn</t>
  </si>
  <si>
    <t>Zmoma</t>
  </si>
  <si>
    <t>Centre</t>
  </si>
  <si>
    <t>Bir Inzaran</t>
  </si>
  <si>
    <t>Al Haouz</t>
  </si>
  <si>
    <t>Centre Tahnaout</t>
  </si>
  <si>
    <t>Fatima Fokachdi</t>
  </si>
  <si>
    <t>Imi Ntadart</t>
  </si>
  <si>
    <t>Amngu</t>
  </si>
  <si>
    <t>Sti Fadma</t>
  </si>
  <si>
    <t>Torcht</t>
  </si>
  <si>
    <t>El Alawi</t>
  </si>
  <si>
    <t>Ait Margn</t>
  </si>
  <si>
    <t>Aghbalo</t>
  </si>
  <si>
    <t>Complexe Education Ahbalo</t>
  </si>
  <si>
    <t>Ahmed</t>
  </si>
  <si>
    <t>Asni</t>
  </si>
  <si>
    <t>Centre Asni</t>
  </si>
  <si>
    <t>Khadija</t>
  </si>
  <si>
    <t>Talat N'Yakoub</t>
  </si>
  <si>
    <t>Ecole Ibn Tomrt</t>
  </si>
  <si>
    <t>Ismail Tijani</t>
  </si>
  <si>
    <t>Amzmiz</t>
  </si>
  <si>
    <t>Tizghune</t>
  </si>
  <si>
    <t>Dar Taliba Tizgune</t>
  </si>
  <si>
    <t>OUI</t>
  </si>
  <si>
    <t>Fatima Zahra</t>
  </si>
  <si>
    <t>Lmhlat</t>
  </si>
  <si>
    <t>lmhlat</t>
  </si>
  <si>
    <t>Ourika</t>
  </si>
  <si>
    <t>Takatrt</t>
  </si>
  <si>
    <t>Abdelaziz Ben Dris</t>
  </si>
  <si>
    <t>Laila Bn Ihlal</t>
  </si>
  <si>
    <t>College Alal Lfasi</t>
  </si>
  <si>
    <t>Lhsn</t>
  </si>
  <si>
    <t>Agadir Lfokara</t>
  </si>
  <si>
    <t>Talat Marghn</t>
  </si>
  <si>
    <t>Youssef ben Tachafin</t>
  </si>
  <si>
    <t>Talt Marghn</t>
  </si>
  <si>
    <t>Drb Chms</t>
  </si>
  <si>
    <t>Al Mzoir</t>
  </si>
  <si>
    <t>Al Mazoir</t>
  </si>
  <si>
    <t>Aazib Skoum</t>
  </si>
  <si>
    <t>Oud Dahab</t>
  </si>
  <si>
    <t>Dchira</t>
  </si>
  <si>
    <t>Lokid</t>
  </si>
  <si>
    <t>Wayrizn</t>
  </si>
  <si>
    <t>Aghoitim</t>
  </si>
  <si>
    <t>Olad Brahim</t>
  </si>
  <si>
    <t>Boyomayn</t>
  </si>
  <si>
    <t>Sidi Bo Omar</t>
  </si>
  <si>
    <t>Tgaana</t>
  </si>
  <si>
    <t>Ait Tadart</t>
  </si>
  <si>
    <t>Ait M'Hmed</t>
  </si>
  <si>
    <t>Ait Mhmed</t>
  </si>
  <si>
    <t>Brnat</t>
  </si>
  <si>
    <t>Malika Anks</t>
  </si>
  <si>
    <t>Azilal</t>
  </si>
  <si>
    <t>Ait Bogmaz</t>
  </si>
  <si>
    <t>Ikhf Nighir</t>
  </si>
  <si>
    <t>Jamila</t>
  </si>
  <si>
    <t>Ait Wamgdal</t>
  </si>
  <si>
    <t>Ait Wangdal</t>
  </si>
  <si>
    <t>Ifran</t>
  </si>
  <si>
    <t>Centre Ifran</t>
  </si>
  <si>
    <t>Slam</t>
  </si>
  <si>
    <t xml:space="preserve">                          Total</t>
  </si>
  <si>
    <t>Education for All</t>
  </si>
  <si>
    <t>Hbals</t>
  </si>
  <si>
    <t>Taghboust</t>
  </si>
  <si>
    <t>Akrmouch</t>
  </si>
  <si>
    <t>Cedres</t>
  </si>
  <si>
    <t>Amzray</t>
  </si>
  <si>
    <t>Compexe Byt Bhya pour les enfants endicap</t>
  </si>
  <si>
    <t>Ouezane</t>
  </si>
  <si>
    <t>Mesmouda</t>
  </si>
  <si>
    <t>Ouled Sidi Ali</t>
  </si>
  <si>
    <t>Ikrkar</t>
  </si>
  <si>
    <t>Province</t>
  </si>
  <si>
    <t>Nombre des Commune</t>
  </si>
  <si>
    <t>Nombre  d'école</t>
  </si>
  <si>
    <t xml:space="preserve">                                                     Nombre des eleves </t>
  </si>
  <si>
    <t>Nombre et types des arbres</t>
  </si>
  <si>
    <t>Nombre Total</t>
  </si>
  <si>
    <t>Garcon</t>
  </si>
  <si>
    <t>Rasin</t>
  </si>
  <si>
    <t>Noyer</t>
  </si>
  <si>
    <t>Ouzane</t>
  </si>
  <si>
    <t xml:space="preserve"> Hassane Driouech </t>
  </si>
  <si>
    <t>Lfarisi</t>
  </si>
  <si>
    <t>Ahmed Tomi</t>
  </si>
  <si>
    <t>Wskdou</t>
  </si>
  <si>
    <t>Ait Hman</t>
  </si>
  <si>
    <t>Ait Brka</t>
  </si>
  <si>
    <t>Waskdou</t>
  </si>
  <si>
    <t>Tofliht</t>
  </si>
  <si>
    <t>Mohmed</t>
  </si>
  <si>
    <t>Khalid Farisi</t>
  </si>
  <si>
    <t>Olad  Rho</t>
  </si>
  <si>
    <t>Rachida</t>
  </si>
  <si>
    <t>Prof</t>
  </si>
  <si>
    <t>Tinghir</t>
  </si>
  <si>
    <t>Lbour</t>
  </si>
  <si>
    <t>Ait Sdirat Sahl Lghrbia</t>
  </si>
  <si>
    <t>Sid Bennani</t>
  </si>
  <si>
    <t>plantes décoratives</t>
  </si>
  <si>
    <t>Tizi Nochg</t>
  </si>
  <si>
    <t>Anmer</t>
  </si>
  <si>
    <t>Anamer</t>
  </si>
  <si>
    <t>Lala Aziza</t>
  </si>
  <si>
    <t>Ecole lala Aziza Central</t>
  </si>
  <si>
    <t>Ait Chaibe</t>
  </si>
  <si>
    <t>Mouhssine</t>
  </si>
  <si>
    <t>Eucalyptus</t>
  </si>
  <si>
    <t>Types des arbres</t>
  </si>
  <si>
    <t>Nom de Contact</t>
  </si>
  <si>
    <t>Tell</t>
  </si>
  <si>
    <t>Information général de projet</t>
  </si>
  <si>
    <t>Sami</t>
  </si>
  <si>
    <t xml:space="preserve"> Bases des données de Projet Sami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</si>
</sst>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0"/>
      <color theme="3" tint="0.3999755851924192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6" tint="0.59999389629810485"/>
      <name val="Cambria"/>
      <family val="1"/>
      <scheme val="major"/>
    </font>
    <font>
      <sz val="10"/>
      <color theme="5" tint="0.59999389629810485"/>
      <name val="Cambria"/>
      <family val="1"/>
      <scheme val="major"/>
    </font>
    <font>
      <sz val="10"/>
      <color theme="7" tint="0.59999389629810485"/>
      <name val="Cambria"/>
      <family val="1"/>
      <scheme val="major"/>
    </font>
    <font>
      <sz val="10"/>
      <name val="Cambria"/>
      <family val="1"/>
      <scheme val="major"/>
    </font>
    <font>
      <sz val="10"/>
      <color theme="9" tint="0.39997558519241921"/>
      <name val="Cambria"/>
      <family val="1"/>
      <scheme val="major"/>
    </font>
    <font>
      <sz val="10"/>
      <color rgb="FF0070C0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libri"/>
      <family val="2"/>
    </font>
    <font>
      <sz val="18"/>
      <color theme="1"/>
      <name val="Calibri"/>
      <family val="2"/>
      <scheme val="minor"/>
    </font>
    <font>
      <sz val="18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8" fillId="11" borderId="3" xfId="0" applyFont="1" applyFill="1" applyBorder="1" applyAlignment="1">
      <alignment horizontal="center"/>
    </xf>
    <xf numFmtId="0" fontId="8" fillId="11" borderId="6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1" borderId="14" xfId="0" applyFont="1" applyFill="1" applyBorder="1"/>
    <xf numFmtId="0" fontId="8" fillId="11" borderId="12" xfId="0" applyFont="1" applyFill="1" applyBorder="1"/>
    <xf numFmtId="0" fontId="8" fillId="11" borderId="13" xfId="0" applyFont="1" applyFill="1" applyBorder="1"/>
    <xf numFmtId="0" fontId="0" fillId="11" borderId="3" xfId="0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11" borderId="8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 vertical="center"/>
    </xf>
    <xf numFmtId="0" fontId="14" fillId="10" borderId="1" xfId="0" applyFont="1" applyFill="1" applyBorder="1" applyAlignment="1"/>
    <xf numFmtId="0" fontId="15" fillId="0" borderId="4" xfId="0" applyFont="1" applyBorder="1" applyAlignment="1">
      <alignment horizontal="center"/>
    </xf>
    <xf numFmtId="0" fontId="14" fillId="3" borderId="2" xfId="0" applyFont="1" applyFill="1" applyBorder="1" applyAlignment="1"/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11" borderId="12" xfId="0" applyFont="1" applyFill="1" applyBorder="1"/>
    <xf numFmtId="0" fontId="0" fillId="11" borderId="13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2" fillId="0" borderId="25" xfId="0" applyFont="1" applyBorder="1"/>
    <xf numFmtId="0" fontId="12" fillId="0" borderId="27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9" xfId="0" applyFont="1" applyBorder="1"/>
    <xf numFmtId="0" fontId="12" fillId="0" borderId="20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0" xfId="0" applyBorder="1"/>
    <xf numFmtId="0" fontId="0" fillId="0" borderId="1" xfId="0" applyFont="1" applyBorder="1"/>
    <xf numFmtId="0" fontId="0" fillId="0" borderId="8" xfId="0" applyFont="1" applyBorder="1"/>
    <xf numFmtId="0" fontId="0" fillId="0" borderId="10" xfId="0" applyFont="1" applyBorder="1"/>
    <xf numFmtId="0" fontId="0" fillId="0" borderId="8" xfId="0" applyFont="1" applyBorder="1" applyAlignment="1">
      <alignment horizontal="center"/>
    </xf>
    <xf numFmtId="0" fontId="8" fillId="11" borderId="15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20" xfId="0" applyFill="1" applyBorder="1"/>
    <xf numFmtId="0" fontId="2" fillId="0" borderId="9" xfId="0" applyFont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19" xfId="0" applyFill="1" applyBorder="1"/>
    <xf numFmtId="0" fontId="24" fillId="0" borderId="0" xfId="0" applyFont="1"/>
    <xf numFmtId="0" fontId="25" fillId="0" borderId="0" xfId="0" applyFont="1"/>
    <xf numFmtId="0" fontId="13" fillId="7" borderId="4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511342</xdr:colOff>
      <xdr:row>0</xdr:row>
      <xdr:rowOff>10026</xdr:rowOff>
    </xdr:from>
    <xdr:to>
      <xdr:col>11</xdr:col>
      <xdr:colOff>701841</xdr:colOff>
      <xdr:row>0</xdr:row>
      <xdr:rowOff>672592</xdr:rowOff>
    </xdr:to>
    <xdr:pic>
      <xdr:nvPicPr>
        <xdr:cNvPr id="2" name="Image 1" descr="C:\Users\user\Desktop\GMAIL-FINAL BLUE (1)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2737" y="10026"/>
          <a:ext cx="3358815" cy="662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0</xdr:row>
      <xdr:rowOff>0</xdr:rowOff>
    </xdr:from>
    <xdr:to>
      <xdr:col>12</xdr:col>
      <xdr:colOff>12699</xdr:colOff>
      <xdr:row>0</xdr:row>
      <xdr:rowOff>561975</xdr:rowOff>
    </xdr:to>
    <xdr:pic>
      <xdr:nvPicPr>
        <xdr:cNvPr id="2" name="Image 1" descr="C:\Users\user\Desktop\GMAIL-FINAL BLUE (1)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0" y="0"/>
          <a:ext cx="2698749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26"/>
  <sheetViews>
    <sheetView tabSelected="1" zoomScale="78" zoomScaleNormal="78" workbookViewId="0">
      <pane ySplit="4" topLeftCell="A5" activePane="bottomLeft" state="frozen"/>
      <selection pane="bottomLeft" activeCell="E1" sqref="E1"/>
    </sheetView>
  </sheetViews>
  <sheetFormatPr baseColWidth="10" defaultRowHeight="15" x14ac:dyDescent="0.25"/>
  <cols>
    <col min="1" max="1" width="21.42578125" customWidth="1"/>
    <col min="2" max="2" width="18.140625" customWidth="1"/>
    <col min="3" max="3" width="28.85546875" bestFit="1" customWidth="1"/>
    <col min="4" max="4" width="30.7109375" bestFit="1" customWidth="1"/>
    <col min="7" max="7" width="18.42578125" customWidth="1"/>
    <col min="8" max="8" width="17.140625" bestFit="1" customWidth="1"/>
    <col min="9" max="9" width="19.42578125" bestFit="1" customWidth="1"/>
    <col min="19" max="20" width="9.85546875" customWidth="1"/>
    <col min="21" max="21" width="17.42578125" bestFit="1" customWidth="1"/>
    <col min="22" max="22" width="9.85546875" customWidth="1"/>
    <col min="23" max="23" width="11" hidden="1" customWidth="1"/>
    <col min="24" max="24" width="17.7109375" customWidth="1"/>
  </cols>
  <sheetData>
    <row r="1" spans="1:93" ht="56.25" customHeight="1" x14ac:dyDescent="0.25"/>
    <row r="2" spans="1:93" s="193" customFormat="1" ht="25.5" customHeight="1" thickBot="1" x14ac:dyDescent="0.35">
      <c r="H2" s="193" t="s">
        <v>270</v>
      </c>
    </row>
    <row r="3" spans="1:93" ht="16.5" thickBot="1" x14ac:dyDescent="0.3">
      <c r="A3" s="190"/>
      <c r="B3" s="191"/>
      <c r="C3" s="187"/>
      <c r="D3" s="187"/>
      <c r="E3" s="187"/>
      <c r="F3" s="187"/>
      <c r="G3" s="187"/>
      <c r="H3" s="187"/>
      <c r="I3" s="187"/>
      <c r="J3" s="195" t="s">
        <v>265</v>
      </c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0"/>
      <c r="X3" s="190"/>
      <c r="Y3" s="190"/>
    </row>
    <row r="4" spans="1:93" s="2" customFormat="1" ht="16.5" thickBot="1" x14ac:dyDescent="0.3">
      <c r="A4" s="176" t="s">
        <v>229</v>
      </c>
      <c r="B4" s="184" t="s">
        <v>0</v>
      </c>
      <c r="C4" s="181" t="s">
        <v>1</v>
      </c>
      <c r="D4" s="182" t="s">
        <v>2</v>
      </c>
      <c r="E4" s="183" t="s">
        <v>3</v>
      </c>
      <c r="F4" s="181" t="s">
        <v>4</v>
      </c>
      <c r="G4" s="181" t="s">
        <v>5</v>
      </c>
      <c r="H4" s="181" t="s">
        <v>6</v>
      </c>
      <c r="I4" s="181" t="s">
        <v>7</v>
      </c>
      <c r="J4" s="175" t="s">
        <v>8</v>
      </c>
      <c r="K4" s="175" t="s">
        <v>9</v>
      </c>
      <c r="L4" s="176" t="s">
        <v>10</v>
      </c>
      <c r="M4" s="52" t="s">
        <v>11</v>
      </c>
      <c r="N4" s="52" t="s">
        <v>12</v>
      </c>
      <c r="O4" s="176" t="s">
        <v>13</v>
      </c>
      <c r="P4" s="174" t="s">
        <v>14</v>
      </c>
      <c r="Q4" s="174" t="s">
        <v>15</v>
      </c>
      <c r="R4" s="174" t="s">
        <v>16</v>
      </c>
      <c r="S4" s="174" t="s">
        <v>17</v>
      </c>
      <c r="T4" s="174" t="s">
        <v>222</v>
      </c>
      <c r="U4" s="172" t="s">
        <v>256</v>
      </c>
      <c r="V4" s="189" t="s">
        <v>18</v>
      </c>
      <c r="W4" s="180" t="s">
        <v>18</v>
      </c>
      <c r="X4" s="189" t="s">
        <v>266</v>
      </c>
      <c r="Y4" s="189" t="s">
        <v>267</v>
      </c>
      <c r="Z4" s="17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</row>
    <row r="5" spans="1:93" s="2" customFormat="1" ht="16.5" thickBot="1" x14ac:dyDescent="0.3">
      <c r="A5" s="186"/>
      <c r="B5" s="185"/>
      <c r="C5" s="182"/>
      <c r="D5" s="179"/>
      <c r="E5" s="182"/>
      <c r="F5" s="182"/>
      <c r="G5" s="182" t="s">
        <v>18</v>
      </c>
      <c r="H5" s="182"/>
      <c r="I5" s="182"/>
      <c r="J5" s="174"/>
      <c r="K5" s="174"/>
      <c r="L5" s="173"/>
      <c r="M5" s="177"/>
      <c r="N5" s="177"/>
      <c r="O5" s="173"/>
      <c r="V5" s="173"/>
      <c r="W5" s="179"/>
      <c r="X5" s="173"/>
      <c r="Y5" s="173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</row>
    <row r="6" spans="1:93" s="6" customFormat="1" ht="13.5" customHeight="1" thickBot="1" x14ac:dyDescent="0.25">
      <c r="A6" s="86"/>
      <c r="B6" s="30" t="s">
        <v>21</v>
      </c>
      <c r="C6" s="30" t="s">
        <v>21</v>
      </c>
      <c r="D6" s="17" t="s">
        <v>25</v>
      </c>
      <c r="E6" s="22">
        <v>30</v>
      </c>
      <c r="F6" s="22">
        <v>34</v>
      </c>
      <c r="G6" s="22">
        <f>SUM(E6:F6)</f>
        <v>64</v>
      </c>
      <c r="H6" s="22" t="s">
        <v>23</v>
      </c>
      <c r="I6" s="22" t="s">
        <v>23</v>
      </c>
      <c r="J6" s="17"/>
      <c r="K6" s="17">
        <v>15</v>
      </c>
      <c r="L6" s="17">
        <v>15</v>
      </c>
      <c r="M6" s="17"/>
      <c r="N6" s="17"/>
      <c r="O6" s="17"/>
      <c r="P6" s="17"/>
      <c r="Q6" s="17"/>
      <c r="R6" s="17"/>
      <c r="S6" s="17"/>
      <c r="T6" s="17"/>
      <c r="U6" s="4"/>
      <c r="V6" s="3">
        <f t="shared" ref="V6:V37" si="0">SUM(J6:U6)</f>
        <v>30</v>
      </c>
      <c r="W6" s="4"/>
      <c r="X6" s="188" t="s">
        <v>24</v>
      </c>
      <c r="Y6" s="124">
        <v>662025938</v>
      </c>
      <c r="Z6" s="5"/>
    </row>
    <row r="7" spans="1:93" s="6" customFormat="1" ht="13.5" customHeight="1" thickBot="1" x14ac:dyDescent="0.25">
      <c r="A7" s="86" t="s">
        <v>20</v>
      </c>
      <c r="B7" s="25" t="s">
        <v>26</v>
      </c>
      <c r="C7" s="25" t="s">
        <v>27</v>
      </c>
      <c r="D7" s="18" t="s">
        <v>27</v>
      </c>
      <c r="E7" s="18">
        <v>43</v>
      </c>
      <c r="F7" s="18">
        <v>64</v>
      </c>
      <c r="G7" s="18">
        <f t="shared" ref="G7:G51" si="1">SUM(E7:F7)</f>
        <v>107</v>
      </c>
      <c r="H7" s="18" t="s">
        <v>23</v>
      </c>
      <c r="I7" s="18" t="s">
        <v>23</v>
      </c>
      <c r="J7" s="18"/>
      <c r="K7" s="18">
        <v>10</v>
      </c>
      <c r="L7" s="18">
        <v>10</v>
      </c>
      <c r="M7" s="18">
        <v>10</v>
      </c>
      <c r="N7" s="18"/>
      <c r="O7" s="18"/>
      <c r="P7" s="18"/>
      <c r="Q7" s="18"/>
      <c r="R7" s="18"/>
      <c r="S7" s="18"/>
      <c r="T7" s="18"/>
      <c r="U7" s="7"/>
      <c r="V7" s="7">
        <f t="shared" si="0"/>
        <v>30</v>
      </c>
      <c r="W7" s="7"/>
      <c r="X7" s="8" t="s">
        <v>28</v>
      </c>
      <c r="Y7" s="9">
        <v>662037059</v>
      </c>
      <c r="Z7" s="5"/>
    </row>
    <row r="8" spans="1:93" s="6" customFormat="1" ht="13.5" customHeight="1" thickBot="1" x14ac:dyDescent="0.25">
      <c r="A8" s="86"/>
      <c r="B8" s="21"/>
      <c r="C8" s="18"/>
      <c r="D8" s="41" t="s">
        <v>29</v>
      </c>
      <c r="E8" s="17">
        <v>111</v>
      </c>
      <c r="F8" s="17">
        <v>81</v>
      </c>
      <c r="G8" s="17">
        <f t="shared" si="1"/>
        <v>192</v>
      </c>
      <c r="H8" s="17" t="s">
        <v>23</v>
      </c>
      <c r="I8" s="41" t="s">
        <v>23</v>
      </c>
      <c r="J8" s="41"/>
      <c r="K8" s="41">
        <v>15</v>
      </c>
      <c r="L8" s="41">
        <v>15</v>
      </c>
      <c r="M8" s="17">
        <v>11</v>
      </c>
      <c r="N8" s="17"/>
      <c r="O8" s="17"/>
      <c r="P8" s="17"/>
      <c r="Q8" s="17"/>
      <c r="R8" s="17"/>
      <c r="S8" s="17"/>
      <c r="T8" s="17"/>
      <c r="U8" s="4"/>
      <c r="V8" s="4">
        <f t="shared" si="0"/>
        <v>41</v>
      </c>
      <c r="W8" s="4"/>
      <c r="X8" s="9"/>
      <c r="Y8" s="7"/>
      <c r="Z8" s="5"/>
    </row>
    <row r="9" spans="1:93" s="6" customFormat="1" ht="13.5" customHeight="1" thickBot="1" x14ac:dyDescent="0.25">
      <c r="A9" s="86"/>
      <c r="B9" s="20" t="s">
        <v>30</v>
      </c>
      <c r="C9" s="19" t="s">
        <v>31</v>
      </c>
      <c r="D9" s="41" t="s">
        <v>32</v>
      </c>
      <c r="E9" s="17">
        <v>340</v>
      </c>
      <c r="F9" s="17">
        <v>216</v>
      </c>
      <c r="G9" s="17">
        <f>SUM(E9:F9)</f>
        <v>556</v>
      </c>
      <c r="H9" s="17" t="s">
        <v>23</v>
      </c>
      <c r="I9" s="41" t="s">
        <v>23</v>
      </c>
      <c r="J9" s="41"/>
      <c r="K9" s="41">
        <v>10</v>
      </c>
      <c r="L9" s="41">
        <v>10</v>
      </c>
      <c r="M9" s="17">
        <v>10</v>
      </c>
      <c r="N9" s="17"/>
      <c r="O9" s="17"/>
      <c r="P9" s="17"/>
      <c r="Q9" s="17"/>
      <c r="R9" s="17"/>
      <c r="S9" s="17"/>
      <c r="T9" s="17"/>
      <c r="U9" s="4"/>
      <c r="V9" s="4">
        <f t="shared" si="0"/>
        <v>30</v>
      </c>
      <c r="W9" s="4"/>
      <c r="X9" s="10" t="s">
        <v>33</v>
      </c>
      <c r="Y9" s="11">
        <v>662027595</v>
      </c>
      <c r="Z9" s="5"/>
    </row>
    <row r="10" spans="1:93" s="6" customFormat="1" ht="13.5" thickBot="1" x14ac:dyDescent="0.25">
      <c r="A10" s="87"/>
      <c r="B10" s="88"/>
      <c r="C10" s="19"/>
      <c r="D10" s="43" t="s">
        <v>34</v>
      </c>
      <c r="E10" s="18">
        <v>123</v>
      </c>
      <c r="F10" s="18">
        <v>123</v>
      </c>
      <c r="G10" s="18">
        <f t="shared" si="1"/>
        <v>246</v>
      </c>
      <c r="H10" s="18" t="s">
        <v>23</v>
      </c>
      <c r="I10" s="41" t="s">
        <v>23</v>
      </c>
      <c r="J10" s="43"/>
      <c r="K10" s="43">
        <v>15</v>
      </c>
      <c r="L10" s="43">
        <v>15</v>
      </c>
      <c r="M10" s="18">
        <v>11</v>
      </c>
      <c r="N10" s="18"/>
      <c r="O10" s="18"/>
      <c r="P10" s="18"/>
      <c r="Q10" s="18"/>
      <c r="R10" s="18"/>
      <c r="S10" s="18"/>
      <c r="T10" s="18"/>
      <c r="U10" s="7"/>
      <c r="V10" s="7">
        <f t="shared" si="0"/>
        <v>41</v>
      </c>
      <c r="W10" s="7"/>
      <c r="X10" s="10"/>
      <c r="Y10" s="11"/>
      <c r="Z10" s="5"/>
    </row>
    <row r="11" spans="1:93" s="6" customFormat="1" ht="13.5" thickBot="1" x14ac:dyDescent="0.25">
      <c r="A11" s="89"/>
      <c r="B11" s="90"/>
      <c r="C11" s="27" t="s">
        <v>35</v>
      </c>
      <c r="D11" s="17" t="s">
        <v>35</v>
      </c>
      <c r="E11" s="18">
        <v>110</v>
      </c>
      <c r="F11" s="18">
        <v>120</v>
      </c>
      <c r="G11" s="18">
        <f t="shared" si="1"/>
        <v>230</v>
      </c>
      <c r="H11" s="18" t="s">
        <v>23</v>
      </c>
      <c r="I11" s="43" t="s">
        <v>23</v>
      </c>
      <c r="J11" s="43"/>
      <c r="K11" s="43">
        <v>36</v>
      </c>
      <c r="L11" s="43">
        <v>8</v>
      </c>
      <c r="M11" s="18"/>
      <c r="N11" s="18">
        <v>13</v>
      </c>
      <c r="O11" s="18"/>
      <c r="P11" s="18"/>
      <c r="Q11" s="18"/>
      <c r="R11" s="18"/>
      <c r="S11" s="18"/>
      <c r="T11" s="18"/>
      <c r="U11" s="7"/>
      <c r="V11" s="7">
        <f t="shared" si="0"/>
        <v>57</v>
      </c>
      <c r="W11" s="7">
        <f t="shared" ref="W11:W26" si="2">SUM(K11:V11)</f>
        <v>114</v>
      </c>
      <c r="X11" s="7"/>
      <c r="Y11" s="7"/>
      <c r="Z11" s="5"/>
    </row>
    <row r="12" spans="1:93" s="6" customFormat="1" ht="13.5" thickBot="1" x14ac:dyDescent="0.25">
      <c r="A12" s="89"/>
      <c r="B12" s="19" t="s">
        <v>36</v>
      </c>
      <c r="C12" s="27" t="s">
        <v>37</v>
      </c>
      <c r="D12" s="17" t="s">
        <v>37</v>
      </c>
      <c r="E12" s="18">
        <v>25</v>
      </c>
      <c r="F12" s="18">
        <v>25</v>
      </c>
      <c r="G12" s="18">
        <f t="shared" si="1"/>
        <v>50</v>
      </c>
      <c r="H12" s="18" t="s">
        <v>23</v>
      </c>
      <c r="I12" s="43" t="s">
        <v>23</v>
      </c>
      <c r="J12" s="43"/>
      <c r="K12" s="43">
        <v>36</v>
      </c>
      <c r="L12" s="43">
        <v>8</v>
      </c>
      <c r="M12" s="18"/>
      <c r="N12" s="18">
        <v>13</v>
      </c>
      <c r="O12" s="18"/>
      <c r="P12" s="18"/>
      <c r="Q12" s="18"/>
      <c r="R12" s="18"/>
      <c r="S12" s="18"/>
      <c r="T12" s="18"/>
      <c r="U12" s="7"/>
      <c r="V12" s="7">
        <f t="shared" si="0"/>
        <v>57</v>
      </c>
      <c r="W12" s="7">
        <f t="shared" si="2"/>
        <v>114</v>
      </c>
      <c r="X12" s="11" t="s">
        <v>38</v>
      </c>
      <c r="Y12" s="11">
        <v>676191507</v>
      </c>
      <c r="Z12" s="5"/>
    </row>
    <row r="13" spans="1:93" s="6" customFormat="1" ht="13.5" thickBot="1" x14ac:dyDescent="0.25">
      <c r="A13" s="89"/>
      <c r="B13" s="91"/>
      <c r="C13" s="27" t="s">
        <v>39</v>
      </c>
      <c r="D13" s="17" t="s">
        <v>39</v>
      </c>
      <c r="E13" s="18">
        <v>70</v>
      </c>
      <c r="F13" s="18">
        <v>60</v>
      </c>
      <c r="G13" s="18">
        <f t="shared" si="1"/>
        <v>130</v>
      </c>
      <c r="H13" s="18" t="s">
        <v>23</v>
      </c>
      <c r="I13" s="43" t="s">
        <v>23</v>
      </c>
      <c r="J13" s="43"/>
      <c r="K13" s="43">
        <v>36</v>
      </c>
      <c r="L13" s="43">
        <v>8</v>
      </c>
      <c r="M13" s="18"/>
      <c r="N13" s="18">
        <v>14</v>
      </c>
      <c r="O13" s="18"/>
      <c r="P13" s="18"/>
      <c r="Q13" s="18"/>
      <c r="R13" s="18"/>
      <c r="S13" s="18"/>
      <c r="T13" s="18"/>
      <c r="U13" s="7"/>
      <c r="V13" s="7">
        <f t="shared" si="0"/>
        <v>58</v>
      </c>
      <c r="W13" s="7">
        <f t="shared" si="2"/>
        <v>116</v>
      </c>
      <c r="X13" s="11"/>
      <c r="Y13" s="11"/>
      <c r="Z13" s="5"/>
    </row>
    <row r="14" spans="1:93" s="6" customFormat="1" ht="13.5" thickBot="1" x14ac:dyDescent="0.25">
      <c r="A14" s="89"/>
      <c r="B14" s="30"/>
      <c r="C14" s="19" t="s">
        <v>40</v>
      </c>
      <c r="D14" s="51" t="s">
        <v>41</v>
      </c>
      <c r="E14" s="18">
        <v>190</v>
      </c>
      <c r="F14" s="18">
        <v>210</v>
      </c>
      <c r="G14" s="18">
        <f t="shared" si="1"/>
        <v>400</v>
      </c>
      <c r="H14" s="18" t="s">
        <v>23</v>
      </c>
      <c r="I14" s="43" t="s">
        <v>23</v>
      </c>
      <c r="J14" s="43"/>
      <c r="K14" s="43">
        <v>22</v>
      </c>
      <c r="L14" s="43">
        <v>10</v>
      </c>
      <c r="M14" s="18"/>
      <c r="N14" s="18">
        <v>10</v>
      </c>
      <c r="O14" s="18"/>
      <c r="P14" s="18"/>
      <c r="Q14" s="18"/>
      <c r="R14" s="18"/>
      <c r="S14" s="18"/>
      <c r="T14" s="18"/>
      <c r="U14" s="7"/>
      <c r="V14" s="7">
        <f t="shared" si="0"/>
        <v>42</v>
      </c>
      <c r="W14" s="122">
        <f t="shared" si="2"/>
        <v>84</v>
      </c>
      <c r="X14" s="122"/>
      <c r="Y14" s="7"/>
      <c r="Z14" s="5"/>
    </row>
    <row r="15" spans="1:93" s="6" customFormat="1" ht="13.5" thickBot="1" x14ac:dyDescent="0.25">
      <c r="A15" s="89"/>
      <c r="B15" s="30" t="s">
        <v>42</v>
      </c>
      <c r="C15" s="19"/>
      <c r="D15" s="92" t="s">
        <v>43</v>
      </c>
      <c r="E15" s="18">
        <v>250</v>
      </c>
      <c r="F15" s="18">
        <v>400</v>
      </c>
      <c r="G15" s="18">
        <f t="shared" si="1"/>
        <v>650</v>
      </c>
      <c r="H15" s="18" t="s">
        <v>23</v>
      </c>
      <c r="I15" s="43" t="s">
        <v>23</v>
      </c>
      <c r="J15" s="43"/>
      <c r="K15" s="43">
        <v>50</v>
      </c>
      <c r="L15" s="43">
        <v>15</v>
      </c>
      <c r="M15" s="18"/>
      <c r="N15" s="18">
        <v>20</v>
      </c>
      <c r="O15" s="18"/>
      <c r="P15" s="18"/>
      <c r="Q15" s="18"/>
      <c r="R15" s="18"/>
      <c r="S15" s="18"/>
      <c r="T15" s="18"/>
      <c r="U15" s="7"/>
      <c r="V15" s="7">
        <f t="shared" si="0"/>
        <v>85</v>
      </c>
      <c r="W15" s="122">
        <f t="shared" si="2"/>
        <v>170</v>
      </c>
      <c r="X15" s="125"/>
      <c r="Y15" s="11"/>
      <c r="Z15" s="5"/>
    </row>
    <row r="16" spans="1:93" s="6" customFormat="1" ht="13.5" thickBot="1" x14ac:dyDescent="0.25">
      <c r="A16" s="89"/>
      <c r="B16" s="30"/>
      <c r="C16" s="22" t="s">
        <v>44</v>
      </c>
      <c r="D16" s="92" t="s">
        <v>45</v>
      </c>
      <c r="E16" s="18">
        <v>28</v>
      </c>
      <c r="F16" s="18">
        <v>35</v>
      </c>
      <c r="G16" s="18">
        <f t="shared" si="1"/>
        <v>63</v>
      </c>
      <c r="H16" s="18" t="s">
        <v>23</v>
      </c>
      <c r="I16" s="43" t="s">
        <v>23</v>
      </c>
      <c r="J16" s="43"/>
      <c r="K16" s="43">
        <v>44</v>
      </c>
      <c r="L16" s="43">
        <v>20</v>
      </c>
      <c r="M16" s="18"/>
      <c r="N16" s="18">
        <v>20</v>
      </c>
      <c r="O16" s="18"/>
      <c r="P16" s="18"/>
      <c r="Q16" s="18"/>
      <c r="R16" s="18"/>
      <c r="S16" s="18"/>
      <c r="T16" s="18"/>
      <c r="U16" s="7"/>
      <c r="V16" s="7">
        <f t="shared" si="0"/>
        <v>84</v>
      </c>
      <c r="W16" s="122">
        <f t="shared" si="2"/>
        <v>168</v>
      </c>
      <c r="X16" s="125"/>
      <c r="Y16" s="11"/>
      <c r="Z16" s="5"/>
    </row>
    <row r="17" spans="1:26" s="6" customFormat="1" ht="13.5" thickBot="1" x14ac:dyDescent="0.25">
      <c r="A17" s="89"/>
      <c r="B17" s="18" t="s">
        <v>46</v>
      </c>
      <c r="C17" s="27" t="s">
        <v>47</v>
      </c>
      <c r="D17" s="43" t="s">
        <v>46</v>
      </c>
      <c r="E17" s="18">
        <v>97</v>
      </c>
      <c r="F17" s="18">
        <v>107</v>
      </c>
      <c r="G17" s="18">
        <f t="shared" si="1"/>
        <v>204</v>
      </c>
      <c r="H17" s="18" t="s">
        <v>23</v>
      </c>
      <c r="I17" s="43" t="s">
        <v>23</v>
      </c>
      <c r="J17" s="43"/>
      <c r="K17" s="43">
        <v>150</v>
      </c>
      <c r="L17" s="43">
        <v>40</v>
      </c>
      <c r="M17" s="18"/>
      <c r="N17" s="18">
        <v>20</v>
      </c>
      <c r="O17" s="18"/>
      <c r="P17" s="18"/>
      <c r="Q17" s="18"/>
      <c r="R17" s="18"/>
      <c r="S17" s="18"/>
      <c r="T17" s="18"/>
      <c r="U17" s="7"/>
      <c r="V17" s="7">
        <f t="shared" si="0"/>
        <v>210</v>
      </c>
      <c r="W17" s="122">
        <f t="shared" si="2"/>
        <v>420</v>
      </c>
      <c r="X17" s="125"/>
      <c r="Y17" s="11"/>
      <c r="Z17" s="5"/>
    </row>
    <row r="18" spans="1:26" s="6" customFormat="1" ht="13.5" thickBot="1" x14ac:dyDescent="0.25">
      <c r="A18" s="89"/>
      <c r="B18" s="22"/>
      <c r="C18" s="31" t="s">
        <v>48</v>
      </c>
      <c r="D18" s="43" t="s">
        <v>48</v>
      </c>
      <c r="E18" s="18">
        <v>35</v>
      </c>
      <c r="F18" s="18">
        <v>75</v>
      </c>
      <c r="G18" s="18">
        <f t="shared" si="1"/>
        <v>110</v>
      </c>
      <c r="H18" s="18" t="s">
        <v>23</v>
      </c>
      <c r="I18" s="43" t="s">
        <v>23</v>
      </c>
      <c r="J18" s="43"/>
      <c r="K18" s="43">
        <v>96</v>
      </c>
      <c r="L18" s="43">
        <v>40</v>
      </c>
      <c r="M18" s="18"/>
      <c r="N18" s="18">
        <v>18</v>
      </c>
      <c r="O18" s="18"/>
      <c r="P18" s="18"/>
      <c r="Q18" s="18"/>
      <c r="R18" s="18"/>
      <c r="S18" s="18"/>
      <c r="T18" s="18"/>
      <c r="U18" s="7"/>
      <c r="V18" s="7">
        <f t="shared" si="0"/>
        <v>154</v>
      </c>
      <c r="W18" s="122">
        <f t="shared" si="2"/>
        <v>308</v>
      </c>
      <c r="X18" s="125"/>
      <c r="Y18" s="11"/>
      <c r="Z18" s="5"/>
    </row>
    <row r="19" spans="1:26" s="6" customFormat="1" ht="13.5" thickBot="1" x14ac:dyDescent="0.25">
      <c r="A19" s="89"/>
      <c r="B19" s="19"/>
      <c r="C19" s="18"/>
      <c r="D19" s="92" t="s">
        <v>49</v>
      </c>
      <c r="E19" s="18">
        <v>343</v>
      </c>
      <c r="F19" s="18">
        <v>311</v>
      </c>
      <c r="G19" s="18">
        <f t="shared" si="1"/>
        <v>654</v>
      </c>
      <c r="H19" s="18" t="s">
        <v>23</v>
      </c>
      <c r="I19" s="43" t="s">
        <v>23</v>
      </c>
      <c r="J19" s="43"/>
      <c r="K19" s="43">
        <v>24</v>
      </c>
      <c r="L19" s="43">
        <v>30</v>
      </c>
      <c r="M19" s="18"/>
      <c r="N19" s="18">
        <v>20</v>
      </c>
      <c r="O19" s="18"/>
      <c r="P19" s="18"/>
      <c r="Q19" s="18"/>
      <c r="R19" s="18"/>
      <c r="S19" s="18"/>
      <c r="T19" s="18"/>
      <c r="U19" s="7"/>
      <c r="V19" s="7">
        <f t="shared" si="0"/>
        <v>74</v>
      </c>
      <c r="W19" s="122">
        <f t="shared" si="2"/>
        <v>148</v>
      </c>
      <c r="X19" s="125"/>
      <c r="Y19" s="11"/>
      <c r="Z19" s="5"/>
    </row>
    <row r="20" spans="1:26" s="6" customFormat="1" ht="13.5" thickBot="1" x14ac:dyDescent="0.25">
      <c r="A20" s="93" t="s">
        <v>50</v>
      </c>
      <c r="B20" s="19" t="s">
        <v>51</v>
      </c>
      <c r="C20" s="19" t="s">
        <v>52</v>
      </c>
      <c r="D20" s="92" t="s">
        <v>53</v>
      </c>
      <c r="E20" s="18">
        <v>266</v>
      </c>
      <c r="F20" s="18">
        <v>144</v>
      </c>
      <c r="G20" s="18">
        <f t="shared" si="1"/>
        <v>410</v>
      </c>
      <c r="H20" s="18" t="s">
        <v>23</v>
      </c>
      <c r="I20" s="43" t="s">
        <v>23</v>
      </c>
      <c r="J20" s="43"/>
      <c r="K20" s="43">
        <v>43</v>
      </c>
      <c r="L20" s="43">
        <v>20</v>
      </c>
      <c r="M20" s="18"/>
      <c r="N20" s="18">
        <v>20</v>
      </c>
      <c r="O20" s="18"/>
      <c r="P20" s="18"/>
      <c r="Q20" s="18"/>
      <c r="R20" s="18"/>
      <c r="S20" s="18"/>
      <c r="T20" s="18"/>
      <c r="U20" s="7"/>
      <c r="V20" s="7">
        <f t="shared" si="0"/>
        <v>83</v>
      </c>
      <c r="W20" s="122">
        <f t="shared" si="2"/>
        <v>166</v>
      </c>
      <c r="X20" s="125" t="s">
        <v>54</v>
      </c>
      <c r="Y20" s="11">
        <v>662398788</v>
      </c>
      <c r="Z20" s="5"/>
    </row>
    <row r="21" spans="1:26" s="6" customFormat="1" ht="13.5" thickBot="1" x14ac:dyDescent="0.25">
      <c r="A21" s="94"/>
      <c r="B21" s="22"/>
      <c r="C21" s="22"/>
      <c r="D21" s="92" t="s">
        <v>55</v>
      </c>
      <c r="E21" s="43">
        <v>120</v>
      </c>
      <c r="F21" s="43">
        <v>180</v>
      </c>
      <c r="G21" s="43">
        <f t="shared" si="1"/>
        <v>300</v>
      </c>
      <c r="H21" s="43" t="s">
        <v>23</v>
      </c>
      <c r="I21" s="43" t="s">
        <v>23</v>
      </c>
      <c r="J21" s="43"/>
      <c r="K21" s="43">
        <v>24</v>
      </c>
      <c r="L21" s="43">
        <v>10</v>
      </c>
      <c r="M21" s="43"/>
      <c r="N21" s="43">
        <v>10</v>
      </c>
      <c r="O21" s="43"/>
      <c r="P21" s="43"/>
      <c r="Q21" s="43"/>
      <c r="R21" s="43"/>
      <c r="S21" s="43"/>
      <c r="T21" s="43"/>
      <c r="U21" s="12"/>
      <c r="V21" s="12">
        <f t="shared" si="0"/>
        <v>44</v>
      </c>
      <c r="W21" s="123">
        <f t="shared" si="2"/>
        <v>88</v>
      </c>
      <c r="X21" s="125" t="s">
        <v>56</v>
      </c>
      <c r="Y21" s="11"/>
      <c r="Z21" s="5"/>
    </row>
    <row r="22" spans="1:26" s="6" customFormat="1" ht="13.5" thickBot="1" x14ac:dyDescent="0.25">
      <c r="A22" s="94"/>
      <c r="B22" s="17" t="s">
        <v>57</v>
      </c>
      <c r="C22" s="19" t="s">
        <v>58</v>
      </c>
      <c r="D22" s="43" t="s">
        <v>59</v>
      </c>
      <c r="E22" s="18">
        <v>120</v>
      </c>
      <c r="F22" s="18">
        <v>151</v>
      </c>
      <c r="G22" s="18">
        <f t="shared" si="1"/>
        <v>271</v>
      </c>
      <c r="H22" s="18" t="s">
        <v>23</v>
      </c>
      <c r="I22" s="43" t="s">
        <v>23</v>
      </c>
      <c r="J22" s="43"/>
      <c r="K22" s="43">
        <v>20</v>
      </c>
      <c r="L22" s="43">
        <v>20</v>
      </c>
      <c r="M22" s="18"/>
      <c r="N22" s="18">
        <v>20</v>
      </c>
      <c r="O22" s="18"/>
      <c r="P22" s="18"/>
      <c r="Q22" s="18"/>
      <c r="R22" s="18"/>
      <c r="S22" s="18"/>
      <c r="T22" s="18"/>
      <c r="U22" s="7"/>
      <c r="V22" s="7">
        <f t="shared" si="0"/>
        <v>60</v>
      </c>
      <c r="W22" s="122">
        <f t="shared" si="2"/>
        <v>120</v>
      </c>
      <c r="X22" s="125"/>
      <c r="Y22" s="11"/>
      <c r="Z22" s="5"/>
    </row>
    <row r="23" spans="1:26" s="6" customFormat="1" ht="13.5" thickBot="1" x14ac:dyDescent="0.25">
      <c r="A23" s="94"/>
      <c r="B23" s="19" t="s">
        <v>60</v>
      </c>
      <c r="C23" s="30" t="s">
        <v>60</v>
      </c>
      <c r="D23" s="43" t="s">
        <v>61</v>
      </c>
      <c r="E23" s="18">
        <v>100</v>
      </c>
      <c r="F23" s="18">
        <v>113</v>
      </c>
      <c r="G23" s="18">
        <f t="shared" si="1"/>
        <v>213</v>
      </c>
      <c r="H23" s="18" t="s">
        <v>23</v>
      </c>
      <c r="I23" s="43" t="s">
        <v>23</v>
      </c>
      <c r="J23" s="43"/>
      <c r="K23" s="43">
        <v>30</v>
      </c>
      <c r="L23" s="43">
        <v>30</v>
      </c>
      <c r="M23" s="18"/>
      <c r="N23" s="18">
        <v>30</v>
      </c>
      <c r="O23" s="18"/>
      <c r="P23" s="18"/>
      <c r="Q23" s="18"/>
      <c r="R23" s="18"/>
      <c r="S23" s="18"/>
      <c r="T23" s="18"/>
      <c r="U23" s="7"/>
      <c r="V23" s="7">
        <f t="shared" si="0"/>
        <v>90</v>
      </c>
      <c r="W23" s="122">
        <f t="shared" si="2"/>
        <v>180</v>
      </c>
      <c r="X23" s="125"/>
      <c r="Y23" s="11"/>
      <c r="Z23" s="5"/>
    </row>
    <row r="24" spans="1:26" s="6" customFormat="1" ht="13.5" thickBot="1" x14ac:dyDescent="0.25">
      <c r="A24" s="94"/>
      <c r="B24" s="18"/>
      <c r="C24" s="31" t="s">
        <v>62</v>
      </c>
      <c r="D24" s="43" t="s">
        <v>63</v>
      </c>
      <c r="E24" s="18">
        <v>90</v>
      </c>
      <c r="F24" s="18">
        <v>112</v>
      </c>
      <c r="G24" s="18">
        <f t="shared" si="1"/>
        <v>202</v>
      </c>
      <c r="H24" s="18" t="s">
        <v>23</v>
      </c>
      <c r="I24" s="43" t="s">
        <v>23</v>
      </c>
      <c r="J24" s="43"/>
      <c r="K24" s="43">
        <v>7</v>
      </c>
      <c r="L24" s="43">
        <v>3</v>
      </c>
      <c r="M24" s="18"/>
      <c r="N24" s="18">
        <v>16</v>
      </c>
      <c r="O24" s="18"/>
      <c r="P24" s="18"/>
      <c r="Q24" s="18"/>
      <c r="R24" s="18"/>
      <c r="S24" s="18"/>
      <c r="T24" s="18"/>
      <c r="U24" s="7"/>
      <c r="V24" s="7">
        <f t="shared" si="0"/>
        <v>26</v>
      </c>
      <c r="W24" s="122">
        <f t="shared" si="2"/>
        <v>52</v>
      </c>
      <c r="X24" s="125"/>
      <c r="Y24" s="11"/>
      <c r="Z24" s="5"/>
    </row>
    <row r="25" spans="1:26" s="6" customFormat="1" ht="13.5" thickBot="1" x14ac:dyDescent="0.25">
      <c r="A25" s="94"/>
      <c r="B25" s="22" t="s">
        <v>64</v>
      </c>
      <c r="C25" s="27" t="s">
        <v>65</v>
      </c>
      <c r="D25" s="43" t="s">
        <v>66</v>
      </c>
      <c r="E25" s="18">
        <v>236</v>
      </c>
      <c r="F25" s="18">
        <v>200</v>
      </c>
      <c r="G25" s="18">
        <f t="shared" si="1"/>
        <v>436</v>
      </c>
      <c r="H25" s="18" t="s">
        <v>23</v>
      </c>
      <c r="I25" s="43" t="s">
        <v>23</v>
      </c>
      <c r="J25" s="43"/>
      <c r="K25" s="43">
        <v>64</v>
      </c>
      <c r="L25" s="43">
        <v>25</v>
      </c>
      <c r="M25" s="18"/>
      <c r="N25" s="18">
        <v>20</v>
      </c>
      <c r="O25" s="18"/>
      <c r="P25" s="18"/>
      <c r="Q25" s="18"/>
      <c r="R25" s="18"/>
      <c r="S25" s="18"/>
      <c r="T25" s="18"/>
      <c r="U25" s="7"/>
      <c r="V25" s="7">
        <f t="shared" si="0"/>
        <v>109</v>
      </c>
      <c r="W25" s="122">
        <f t="shared" si="2"/>
        <v>218</v>
      </c>
      <c r="X25" s="125"/>
      <c r="Y25" s="11"/>
      <c r="Z25" s="5"/>
    </row>
    <row r="26" spans="1:26" s="6" customFormat="1" ht="13.5" thickBot="1" x14ac:dyDescent="0.25">
      <c r="A26" s="94"/>
      <c r="B26" s="17" t="s">
        <v>67</v>
      </c>
      <c r="C26" s="17" t="s">
        <v>68</v>
      </c>
      <c r="D26" s="43" t="s">
        <v>69</v>
      </c>
      <c r="E26" s="18">
        <v>125</v>
      </c>
      <c r="F26" s="18">
        <v>259</v>
      </c>
      <c r="G26" s="18">
        <f t="shared" si="1"/>
        <v>384</v>
      </c>
      <c r="H26" s="18" t="s">
        <v>23</v>
      </c>
      <c r="I26" s="43" t="s">
        <v>23</v>
      </c>
      <c r="J26" s="43"/>
      <c r="K26" s="43">
        <v>44</v>
      </c>
      <c r="L26" s="43">
        <v>22</v>
      </c>
      <c r="M26" s="18"/>
      <c r="N26" s="18">
        <v>10</v>
      </c>
      <c r="O26" s="18"/>
      <c r="P26" s="18"/>
      <c r="Q26" s="18"/>
      <c r="R26" s="18"/>
      <c r="S26" s="18"/>
      <c r="T26" s="18"/>
      <c r="U26" s="7"/>
      <c r="V26" s="7">
        <f t="shared" si="0"/>
        <v>76</v>
      </c>
      <c r="W26" s="122">
        <f t="shared" si="2"/>
        <v>152</v>
      </c>
      <c r="X26" s="125"/>
      <c r="Y26" s="11"/>
      <c r="Z26" s="5"/>
    </row>
    <row r="27" spans="1:26" s="6" customFormat="1" ht="13.5" thickBot="1" x14ac:dyDescent="0.25">
      <c r="A27" s="94"/>
      <c r="B27" s="19" t="s">
        <v>70</v>
      </c>
      <c r="C27" s="6" t="s">
        <v>71</v>
      </c>
      <c r="D27" s="17" t="s">
        <v>72</v>
      </c>
      <c r="E27" s="18">
        <v>170</v>
      </c>
      <c r="F27" s="18">
        <v>280</v>
      </c>
      <c r="G27" s="18">
        <f t="shared" si="1"/>
        <v>450</v>
      </c>
      <c r="H27" s="18" t="s">
        <v>23</v>
      </c>
      <c r="I27" s="43" t="s">
        <v>23</v>
      </c>
      <c r="J27" s="43"/>
      <c r="K27" s="43">
        <v>176</v>
      </c>
      <c r="L27" s="43">
        <v>25</v>
      </c>
      <c r="M27" s="18"/>
      <c r="N27" s="18">
        <v>25</v>
      </c>
      <c r="O27" s="18"/>
      <c r="P27" s="18"/>
      <c r="Q27" s="18"/>
      <c r="R27" s="18"/>
      <c r="S27" s="18"/>
      <c r="T27" s="18"/>
      <c r="U27" s="7"/>
      <c r="V27" s="7">
        <f t="shared" si="0"/>
        <v>226</v>
      </c>
      <c r="W27" s="122">
        <f>SUM(K27:V27)</f>
        <v>452</v>
      </c>
      <c r="X27" s="125"/>
      <c r="Y27" s="11"/>
      <c r="Z27" s="5"/>
    </row>
    <row r="28" spans="1:26" s="6" customFormat="1" ht="13.5" thickBot="1" x14ac:dyDescent="0.25">
      <c r="A28" s="94"/>
      <c r="B28" s="29"/>
      <c r="C28" s="18"/>
      <c r="D28" s="27" t="s">
        <v>22</v>
      </c>
      <c r="E28" s="18">
        <v>102</v>
      </c>
      <c r="F28" s="18"/>
      <c r="G28" s="18">
        <f>SUM(E28:F28)</f>
        <v>102</v>
      </c>
      <c r="H28" s="18" t="s">
        <v>23</v>
      </c>
      <c r="I28" s="43" t="s">
        <v>23</v>
      </c>
      <c r="J28" s="43"/>
      <c r="K28" s="43">
        <v>130</v>
      </c>
      <c r="L28" s="43">
        <v>130</v>
      </c>
      <c r="M28" s="18"/>
      <c r="N28" s="18">
        <v>142</v>
      </c>
      <c r="O28" s="18"/>
      <c r="P28" s="18"/>
      <c r="Q28" s="18"/>
      <c r="R28" s="18"/>
      <c r="S28" s="18"/>
      <c r="T28" s="18"/>
      <c r="U28" s="7"/>
      <c r="V28" s="7">
        <f t="shared" si="0"/>
        <v>402</v>
      </c>
      <c r="W28" s="122">
        <f>SUM(K28:V28)</f>
        <v>804</v>
      </c>
      <c r="X28" s="125"/>
      <c r="Y28" s="11"/>
      <c r="Z28" s="5"/>
    </row>
    <row r="29" spans="1:26" s="6" customFormat="1" ht="13.5" thickBot="1" x14ac:dyDescent="0.25">
      <c r="A29" s="94"/>
      <c r="B29" s="30" t="s">
        <v>73</v>
      </c>
      <c r="C29" s="19" t="s">
        <v>73</v>
      </c>
      <c r="D29" s="27" t="s">
        <v>74</v>
      </c>
      <c r="E29" s="18"/>
      <c r="F29" s="18">
        <v>106</v>
      </c>
      <c r="G29" s="18">
        <f>SUM(E29:F29)</f>
        <v>106</v>
      </c>
      <c r="H29" s="18" t="s">
        <v>23</v>
      </c>
      <c r="I29" s="43" t="s">
        <v>23</v>
      </c>
      <c r="J29" s="43"/>
      <c r="K29" s="43">
        <v>125</v>
      </c>
      <c r="L29" s="43">
        <v>125</v>
      </c>
      <c r="M29" s="18"/>
      <c r="N29" s="18">
        <v>125</v>
      </c>
      <c r="O29" s="18"/>
      <c r="P29" s="18"/>
      <c r="Q29" s="18"/>
      <c r="R29" s="18"/>
      <c r="S29" s="18"/>
      <c r="T29" s="18"/>
      <c r="U29" s="7"/>
      <c r="V29" s="7">
        <f t="shared" si="0"/>
        <v>375</v>
      </c>
      <c r="W29" s="122">
        <f>SUM(K29:V29)</f>
        <v>750</v>
      </c>
      <c r="X29" s="125"/>
      <c r="Y29" s="11"/>
      <c r="Z29" s="5"/>
    </row>
    <row r="30" spans="1:26" s="6" customFormat="1" ht="13.5" thickBot="1" x14ac:dyDescent="0.25">
      <c r="A30" s="94"/>
      <c r="B30" s="32"/>
      <c r="C30" s="22"/>
      <c r="D30" s="27" t="s">
        <v>75</v>
      </c>
      <c r="E30" s="18">
        <v>333</v>
      </c>
      <c r="F30" s="18">
        <v>657</v>
      </c>
      <c r="G30" s="18">
        <f t="shared" si="1"/>
        <v>990</v>
      </c>
      <c r="H30" s="18" t="s">
        <v>23</v>
      </c>
      <c r="I30" s="43" t="s">
        <v>23</v>
      </c>
      <c r="J30" s="43"/>
      <c r="K30" s="43">
        <v>44</v>
      </c>
      <c r="L30" s="43">
        <v>24</v>
      </c>
      <c r="M30" s="18"/>
      <c r="N30" s="18">
        <v>60</v>
      </c>
      <c r="O30" s="18"/>
      <c r="P30" s="18"/>
      <c r="Q30" s="18"/>
      <c r="R30" s="18"/>
      <c r="S30" s="18"/>
      <c r="T30" s="18"/>
      <c r="U30" s="7"/>
      <c r="V30" s="7">
        <f t="shared" si="0"/>
        <v>128</v>
      </c>
      <c r="W30" s="122">
        <f>SUM(K30:V30)</f>
        <v>256</v>
      </c>
      <c r="X30" s="126"/>
      <c r="Y30" s="3"/>
      <c r="Z30" s="5"/>
    </row>
    <row r="31" spans="1:26" s="6" customFormat="1" ht="12.75" x14ac:dyDescent="0.2">
      <c r="A31" s="117"/>
      <c r="B31" s="142" t="s">
        <v>260</v>
      </c>
      <c r="C31" s="142" t="s">
        <v>260</v>
      </c>
      <c r="D31" s="143" t="s">
        <v>261</v>
      </c>
      <c r="E31" s="150">
        <v>67</v>
      </c>
      <c r="F31" s="150">
        <v>58</v>
      </c>
      <c r="G31" s="150">
        <v>125</v>
      </c>
      <c r="H31" s="26" t="s">
        <v>23</v>
      </c>
      <c r="I31" s="26" t="s">
        <v>23</v>
      </c>
      <c r="J31" s="118"/>
      <c r="K31" s="118"/>
      <c r="L31" s="118"/>
      <c r="M31" s="118"/>
      <c r="N31" s="118"/>
      <c r="O31" s="151">
        <v>125</v>
      </c>
      <c r="P31" s="118"/>
      <c r="Q31" s="118"/>
      <c r="R31" s="118"/>
      <c r="S31" s="118"/>
      <c r="T31" s="118"/>
      <c r="U31" s="13"/>
      <c r="V31" s="13">
        <f t="shared" si="0"/>
        <v>125</v>
      </c>
      <c r="W31" s="13">
        <f t="shared" ref="W31:W40" si="3">SUM(O31:V31)</f>
        <v>250</v>
      </c>
      <c r="X31" s="14"/>
      <c r="Y31" s="15"/>
      <c r="Z31" s="5"/>
    </row>
    <row r="32" spans="1:26" s="6" customFormat="1" ht="12.75" x14ac:dyDescent="0.2">
      <c r="A32" s="119"/>
      <c r="B32" s="144" t="s">
        <v>77</v>
      </c>
      <c r="C32" s="144" t="s">
        <v>77</v>
      </c>
      <c r="D32" s="145" t="s">
        <v>78</v>
      </c>
      <c r="E32" s="77">
        <v>59</v>
      </c>
      <c r="F32" s="77">
        <v>39</v>
      </c>
      <c r="G32" s="77">
        <v>98</v>
      </c>
      <c r="H32" s="26" t="s">
        <v>23</v>
      </c>
      <c r="I32" s="26" t="s">
        <v>23</v>
      </c>
      <c r="J32" s="118"/>
      <c r="K32" s="118"/>
      <c r="L32" s="118"/>
      <c r="M32" s="118"/>
      <c r="N32" s="118"/>
      <c r="O32" s="95">
        <v>98</v>
      </c>
      <c r="P32" s="118"/>
      <c r="Q32" s="118"/>
      <c r="R32" s="118"/>
      <c r="S32" s="118"/>
      <c r="T32" s="118"/>
      <c r="U32" s="13"/>
      <c r="V32" s="13">
        <f t="shared" si="0"/>
        <v>98</v>
      </c>
      <c r="W32" s="13">
        <f t="shared" si="3"/>
        <v>196</v>
      </c>
      <c r="X32" s="14"/>
      <c r="Y32" s="15"/>
      <c r="Z32" s="5"/>
    </row>
    <row r="33" spans="1:26" s="6" customFormat="1" ht="12.75" x14ac:dyDescent="0.2">
      <c r="A33" s="119"/>
      <c r="B33" s="144" t="s">
        <v>79</v>
      </c>
      <c r="C33" s="144" t="s">
        <v>79</v>
      </c>
      <c r="D33" s="145" t="s">
        <v>80</v>
      </c>
      <c r="E33" s="77">
        <v>59</v>
      </c>
      <c r="F33" s="77">
        <v>77</v>
      </c>
      <c r="G33" s="77">
        <v>136</v>
      </c>
      <c r="H33" s="26" t="s">
        <v>23</v>
      </c>
      <c r="I33" s="26" t="s">
        <v>23</v>
      </c>
      <c r="J33" s="118"/>
      <c r="K33" s="118"/>
      <c r="L33" s="118"/>
      <c r="M33" s="118"/>
      <c r="N33" s="118"/>
      <c r="O33" s="95">
        <v>136</v>
      </c>
      <c r="P33" s="118"/>
      <c r="Q33" s="118"/>
      <c r="R33" s="118"/>
      <c r="S33" s="118"/>
      <c r="T33" s="118"/>
      <c r="U33" s="13"/>
      <c r="V33" s="13">
        <f t="shared" si="0"/>
        <v>136</v>
      </c>
      <c r="W33" s="13">
        <f t="shared" si="3"/>
        <v>272</v>
      </c>
      <c r="X33" s="14"/>
      <c r="Y33" s="15"/>
      <c r="Z33" s="5"/>
    </row>
    <row r="34" spans="1:26" s="6" customFormat="1" ht="12.75" x14ac:dyDescent="0.2">
      <c r="A34" s="119"/>
      <c r="B34" s="144" t="s">
        <v>81</v>
      </c>
      <c r="C34" s="144" t="s">
        <v>81</v>
      </c>
      <c r="D34" s="145" t="s">
        <v>82</v>
      </c>
      <c r="E34" s="77">
        <v>53</v>
      </c>
      <c r="F34" s="77">
        <v>36</v>
      </c>
      <c r="G34" s="77">
        <v>89</v>
      </c>
      <c r="H34" s="26" t="s">
        <v>23</v>
      </c>
      <c r="I34" s="26" t="s">
        <v>23</v>
      </c>
      <c r="J34" s="118"/>
      <c r="K34" s="118"/>
      <c r="L34" s="118"/>
      <c r="M34" s="118"/>
      <c r="N34" s="118"/>
      <c r="O34" s="95">
        <v>89</v>
      </c>
      <c r="P34" s="118"/>
      <c r="Q34" s="118"/>
      <c r="R34" s="118"/>
      <c r="S34" s="118"/>
      <c r="T34" s="118"/>
      <c r="U34" s="13"/>
      <c r="V34" s="13">
        <f t="shared" si="0"/>
        <v>89</v>
      </c>
      <c r="W34" s="13">
        <f t="shared" si="3"/>
        <v>178</v>
      </c>
      <c r="X34" s="14" t="s">
        <v>84</v>
      </c>
      <c r="Y34" s="15">
        <v>668417336</v>
      </c>
      <c r="Z34" s="5"/>
    </row>
    <row r="35" spans="1:26" s="6" customFormat="1" ht="12.75" x14ac:dyDescent="0.2">
      <c r="A35" s="120" t="s">
        <v>89</v>
      </c>
      <c r="B35" s="144" t="s">
        <v>83</v>
      </c>
      <c r="C35" s="144" t="s">
        <v>83</v>
      </c>
      <c r="D35" s="145" t="s">
        <v>262</v>
      </c>
      <c r="E35" s="77">
        <v>55</v>
      </c>
      <c r="F35" s="77">
        <v>91</v>
      </c>
      <c r="G35" s="77">
        <v>146</v>
      </c>
      <c r="H35" s="26" t="s">
        <v>23</v>
      </c>
      <c r="I35" s="26" t="s">
        <v>23</v>
      </c>
      <c r="J35" s="118"/>
      <c r="K35" s="118"/>
      <c r="L35" s="118"/>
      <c r="M35" s="118"/>
      <c r="N35" s="118"/>
      <c r="O35" s="95">
        <v>146</v>
      </c>
      <c r="P35" s="118"/>
      <c r="Q35" s="118"/>
      <c r="R35" s="118"/>
      <c r="S35" s="118"/>
      <c r="T35" s="118"/>
      <c r="U35" s="13"/>
      <c r="V35" s="13">
        <f t="shared" si="0"/>
        <v>146</v>
      </c>
      <c r="W35" s="13">
        <f t="shared" si="3"/>
        <v>292</v>
      </c>
      <c r="X35" s="14"/>
      <c r="Y35" s="15"/>
      <c r="Z35" s="5"/>
    </row>
    <row r="36" spans="1:26" s="6" customFormat="1" ht="13.5" thickBot="1" x14ac:dyDescent="0.25">
      <c r="A36" s="139"/>
      <c r="B36" s="146" t="s">
        <v>85</v>
      </c>
      <c r="C36" s="146" t="s">
        <v>85</v>
      </c>
      <c r="D36" s="145" t="s">
        <v>86</v>
      </c>
      <c r="E36" s="77">
        <v>43</v>
      </c>
      <c r="F36" s="77">
        <v>39</v>
      </c>
      <c r="G36" s="77">
        <v>82</v>
      </c>
      <c r="H36" s="26" t="s">
        <v>23</v>
      </c>
      <c r="I36" s="26" t="s">
        <v>23</v>
      </c>
      <c r="J36" s="118"/>
      <c r="K36" s="118"/>
      <c r="L36" s="118"/>
      <c r="M36" s="118"/>
      <c r="N36" s="118"/>
      <c r="O36" s="95">
        <v>82</v>
      </c>
      <c r="P36" s="118"/>
      <c r="Q36" s="118"/>
      <c r="R36" s="118"/>
      <c r="S36" s="118"/>
      <c r="T36" s="118"/>
      <c r="U36" s="13"/>
      <c r="V36" s="13">
        <f t="shared" si="0"/>
        <v>82</v>
      </c>
      <c r="W36" s="13">
        <f t="shared" si="3"/>
        <v>164</v>
      </c>
      <c r="X36" s="14"/>
      <c r="Y36" s="15"/>
      <c r="Z36" s="5"/>
    </row>
    <row r="37" spans="1:26" s="6" customFormat="1" ht="12.75" x14ac:dyDescent="0.2">
      <c r="A37" s="140"/>
      <c r="B37" s="148" t="s">
        <v>87</v>
      </c>
      <c r="C37" s="148" t="s">
        <v>87</v>
      </c>
      <c r="D37" s="144" t="s">
        <v>88</v>
      </c>
      <c r="E37" s="77">
        <v>34</v>
      </c>
      <c r="F37" s="77">
        <v>34</v>
      </c>
      <c r="G37" s="77">
        <v>68</v>
      </c>
      <c r="H37" s="26" t="s">
        <v>23</v>
      </c>
      <c r="I37" s="26" t="s">
        <v>23</v>
      </c>
      <c r="J37" s="118"/>
      <c r="K37" s="118"/>
      <c r="L37" s="118"/>
      <c r="M37" s="118"/>
      <c r="N37" s="118"/>
      <c r="O37" s="95">
        <v>68</v>
      </c>
      <c r="P37" s="118"/>
      <c r="Q37" s="118"/>
      <c r="R37" s="118"/>
      <c r="S37" s="118"/>
      <c r="T37" s="118"/>
      <c r="U37" s="13"/>
      <c r="V37" s="13">
        <f t="shared" si="0"/>
        <v>68</v>
      </c>
      <c r="W37" s="13">
        <f t="shared" si="3"/>
        <v>136</v>
      </c>
      <c r="X37" s="14"/>
      <c r="Y37" s="15"/>
      <c r="Z37" s="5"/>
    </row>
    <row r="38" spans="1:26" s="6" customFormat="1" ht="13.5" thickBot="1" x14ac:dyDescent="0.25">
      <c r="A38" s="139"/>
      <c r="B38" s="149"/>
      <c r="C38" s="149"/>
      <c r="D38" s="144" t="s">
        <v>87</v>
      </c>
      <c r="E38" s="77">
        <v>49</v>
      </c>
      <c r="F38" s="77">
        <v>27</v>
      </c>
      <c r="G38" s="77">
        <v>76</v>
      </c>
      <c r="H38" s="26" t="s">
        <v>23</v>
      </c>
      <c r="I38" s="26" t="s">
        <v>23</v>
      </c>
      <c r="J38" s="118"/>
      <c r="K38" s="118"/>
      <c r="L38" s="118"/>
      <c r="M38" s="118"/>
      <c r="N38" s="118"/>
      <c r="O38" s="95">
        <v>76</v>
      </c>
      <c r="P38" s="118"/>
      <c r="Q38" s="118"/>
      <c r="R38" s="118"/>
      <c r="S38" s="118"/>
      <c r="T38" s="118"/>
      <c r="U38" s="13"/>
      <c r="V38" s="13">
        <f t="shared" ref="V38:V69" si="4">SUM(J38:U38)</f>
        <v>76</v>
      </c>
      <c r="W38" s="13">
        <f t="shared" si="3"/>
        <v>152</v>
      </c>
      <c r="X38" s="14"/>
      <c r="Y38" s="15"/>
      <c r="Z38" s="5"/>
    </row>
    <row r="39" spans="1:26" s="6" customFormat="1" ht="12.75" x14ac:dyDescent="0.2">
      <c r="A39" s="119"/>
      <c r="B39" s="142" t="s">
        <v>90</v>
      </c>
      <c r="C39" s="142" t="s">
        <v>90</v>
      </c>
      <c r="D39" s="145" t="s">
        <v>91</v>
      </c>
      <c r="E39" s="77">
        <v>55</v>
      </c>
      <c r="F39" s="77">
        <v>30</v>
      </c>
      <c r="G39" s="77">
        <v>85</v>
      </c>
      <c r="H39" s="37" t="s">
        <v>23</v>
      </c>
      <c r="I39" s="37" t="s">
        <v>23</v>
      </c>
      <c r="J39" s="121"/>
      <c r="K39" s="121"/>
      <c r="L39" s="121"/>
      <c r="M39" s="121"/>
      <c r="N39" s="121"/>
      <c r="O39" s="95">
        <v>85</v>
      </c>
      <c r="P39" s="121"/>
      <c r="Q39" s="121"/>
      <c r="R39" s="121"/>
      <c r="S39" s="121"/>
      <c r="T39" s="121"/>
      <c r="U39" s="16"/>
      <c r="V39" s="16">
        <f t="shared" si="4"/>
        <v>85</v>
      </c>
      <c r="W39" s="16">
        <f t="shared" si="3"/>
        <v>170</v>
      </c>
      <c r="X39" s="14"/>
      <c r="Y39" s="15"/>
      <c r="Z39" s="5"/>
    </row>
    <row r="40" spans="1:26" s="6" customFormat="1" ht="13.5" thickBot="1" x14ac:dyDescent="0.25">
      <c r="A40" s="119"/>
      <c r="B40" s="146" t="s">
        <v>92</v>
      </c>
      <c r="C40" s="146" t="s">
        <v>92</v>
      </c>
      <c r="D40" s="147" t="s">
        <v>93</v>
      </c>
      <c r="E40" s="78">
        <v>64</v>
      </c>
      <c r="F40" s="78">
        <v>39</v>
      </c>
      <c r="G40" s="78">
        <v>103</v>
      </c>
      <c r="H40" s="37" t="s">
        <v>23</v>
      </c>
      <c r="I40" s="37" t="s">
        <v>23</v>
      </c>
      <c r="J40" s="121"/>
      <c r="K40" s="121"/>
      <c r="L40" s="121"/>
      <c r="M40" s="121"/>
      <c r="N40" s="121"/>
      <c r="O40" s="96">
        <v>103</v>
      </c>
      <c r="P40" s="121"/>
      <c r="Q40" s="121"/>
      <c r="R40" s="121"/>
      <c r="S40" s="121"/>
      <c r="T40" s="121"/>
      <c r="U40" s="16"/>
      <c r="V40" s="16">
        <f t="shared" si="4"/>
        <v>103</v>
      </c>
      <c r="W40" s="16">
        <f t="shared" si="3"/>
        <v>206</v>
      </c>
      <c r="X40" s="14"/>
      <c r="Y40" s="15"/>
      <c r="Z40" s="5"/>
    </row>
    <row r="41" spans="1:26" s="6" customFormat="1" ht="13.5" thickBot="1" x14ac:dyDescent="0.25">
      <c r="A41" s="97"/>
      <c r="B41" s="17" t="s">
        <v>95</v>
      </c>
      <c r="C41" s="17" t="s">
        <v>95</v>
      </c>
      <c r="D41" s="17" t="s">
        <v>96</v>
      </c>
      <c r="E41" s="17">
        <v>55</v>
      </c>
      <c r="F41" s="17">
        <v>52</v>
      </c>
      <c r="G41" s="17">
        <f>SUM(E41:F41)</f>
        <v>107</v>
      </c>
      <c r="H41" s="17" t="s">
        <v>23</v>
      </c>
      <c r="I41" s="17" t="s">
        <v>23</v>
      </c>
      <c r="J41" s="17">
        <v>200</v>
      </c>
      <c r="K41" s="17">
        <v>200</v>
      </c>
      <c r="L41" s="17">
        <f>SUM(E41:G41)</f>
        <v>214</v>
      </c>
      <c r="M41" s="17"/>
      <c r="N41" s="17"/>
      <c r="O41" s="17"/>
      <c r="P41" s="17">
        <v>150</v>
      </c>
      <c r="Q41" s="17"/>
      <c r="R41" s="17">
        <v>300</v>
      </c>
      <c r="S41" s="17">
        <v>150</v>
      </c>
      <c r="T41" s="17"/>
      <c r="U41" s="17"/>
      <c r="V41" s="17">
        <f t="shared" si="4"/>
        <v>1214</v>
      </c>
      <c r="W41" s="17"/>
      <c r="X41" s="18" t="s">
        <v>97</v>
      </c>
      <c r="Y41" s="18">
        <v>666235682</v>
      </c>
    </row>
    <row r="42" spans="1:26" s="6" customFormat="1" ht="13.5" thickBot="1" x14ac:dyDescent="0.25">
      <c r="A42" s="98" t="s">
        <v>98</v>
      </c>
      <c r="B42" s="22" t="s">
        <v>99</v>
      </c>
      <c r="C42" s="17" t="s">
        <v>100</v>
      </c>
      <c r="D42" s="17" t="s">
        <v>101</v>
      </c>
      <c r="E42" s="22">
        <v>264</v>
      </c>
      <c r="F42" s="22">
        <v>358</v>
      </c>
      <c r="G42" s="22">
        <f t="shared" si="1"/>
        <v>622</v>
      </c>
      <c r="H42" s="22" t="s">
        <v>23</v>
      </c>
      <c r="I42" s="22" t="s">
        <v>23</v>
      </c>
      <c r="J42" s="22">
        <v>200</v>
      </c>
      <c r="K42" s="22"/>
      <c r="L42" s="22">
        <v>75</v>
      </c>
      <c r="M42" s="22"/>
      <c r="N42" s="22"/>
      <c r="O42" s="22"/>
      <c r="P42" s="22">
        <v>100</v>
      </c>
      <c r="Q42" s="22"/>
      <c r="R42" s="22">
        <v>200</v>
      </c>
      <c r="S42" s="22">
        <v>100</v>
      </c>
      <c r="T42" s="22"/>
      <c r="U42" s="22"/>
      <c r="V42" s="22">
        <f t="shared" si="4"/>
        <v>675</v>
      </c>
      <c r="W42" s="22"/>
      <c r="X42" s="17" t="s">
        <v>247</v>
      </c>
      <c r="Y42" s="17">
        <v>661078296</v>
      </c>
    </row>
    <row r="43" spans="1:26" s="6" customFormat="1" ht="13.5" thickBot="1" x14ac:dyDescent="0.25">
      <c r="A43" s="99"/>
      <c r="B43" s="17" t="s">
        <v>102</v>
      </c>
      <c r="C43" s="19" t="s">
        <v>103</v>
      </c>
      <c r="D43" s="22" t="s">
        <v>104</v>
      </c>
      <c r="E43" s="22">
        <v>88</v>
      </c>
      <c r="F43" s="22">
        <v>142</v>
      </c>
      <c r="G43" s="22">
        <f t="shared" si="1"/>
        <v>230</v>
      </c>
      <c r="H43" s="22" t="s">
        <v>23</v>
      </c>
      <c r="I43" s="19" t="s">
        <v>23</v>
      </c>
      <c r="J43" s="19">
        <v>100</v>
      </c>
      <c r="K43" s="19">
        <v>75</v>
      </c>
      <c r="L43" s="19"/>
      <c r="M43" s="19"/>
      <c r="N43" s="19"/>
      <c r="O43" s="19"/>
      <c r="P43" s="19">
        <v>50</v>
      </c>
      <c r="Q43" s="19"/>
      <c r="R43" s="19">
        <v>100</v>
      </c>
      <c r="S43" s="19"/>
      <c r="T43" s="19"/>
      <c r="U43" s="19"/>
      <c r="V43" s="19">
        <f t="shared" si="4"/>
        <v>325</v>
      </c>
      <c r="W43" s="19"/>
      <c r="X43" s="18" t="s">
        <v>97</v>
      </c>
      <c r="Y43" s="18">
        <v>666235682</v>
      </c>
    </row>
    <row r="44" spans="1:26" s="6" customFormat="1" ht="13.5" thickBot="1" x14ac:dyDescent="0.25">
      <c r="A44" s="132" t="s">
        <v>252</v>
      </c>
      <c r="B44" s="17" t="s">
        <v>254</v>
      </c>
      <c r="C44" s="19" t="s">
        <v>253</v>
      </c>
      <c r="D44" s="17" t="s">
        <v>253</v>
      </c>
      <c r="E44" s="19">
        <v>250</v>
      </c>
      <c r="F44" s="19">
        <v>350</v>
      </c>
      <c r="G44" s="19">
        <v>600</v>
      </c>
      <c r="H44" s="34" t="s">
        <v>23</v>
      </c>
      <c r="I44" s="26" t="s">
        <v>23</v>
      </c>
      <c r="J44" s="26">
        <v>20</v>
      </c>
      <c r="K44" s="26">
        <v>20</v>
      </c>
      <c r="L44" s="26"/>
      <c r="M44" s="26"/>
      <c r="N44" s="26"/>
      <c r="O44" s="26"/>
      <c r="P44" s="26">
        <v>20</v>
      </c>
      <c r="Q44" s="26"/>
      <c r="R44" s="26">
        <v>20</v>
      </c>
      <c r="S44" s="26">
        <v>20</v>
      </c>
      <c r="T44" s="26"/>
      <c r="U44" s="26"/>
      <c r="V44" s="26">
        <f t="shared" si="4"/>
        <v>100</v>
      </c>
      <c r="W44" s="26"/>
      <c r="X44" s="26" t="s">
        <v>255</v>
      </c>
      <c r="Y44" s="26">
        <v>676201317</v>
      </c>
    </row>
    <row r="45" spans="1:26" s="6" customFormat="1" ht="13.5" thickBot="1" x14ac:dyDescent="0.25">
      <c r="A45" s="100" t="s">
        <v>76</v>
      </c>
      <c r="B45" s="17" t="s">
        <v>76</v>
      </c>
      <c r="C45" s="17" t="s">
        <v>76</v>
      </c>
      <c r="D45" s="43" t="s">
        <v>224</v>
      </c>
      <c r="E45" s="18">
        <v>7</v>
      </c>
      <c r="F45" s="18">
        <v>8</v>
      </c>
      <c r="G45" s="18">
        <f t="shared" ref="G45:G46" si="5">SUM(E45:F45)</f>
        <v>15</v>
      </c>
      <c r="H45" s="34" t="s">
        <v>23</v>
      </c>
      <c r="I45" s="34" t="s">
        <v>23</v>
      </c>
      <c r="J45" s="36">
        <v>15</v>
      </c>
      <c r="K45" s="36">
        <v>10</v>
      </c>
      <c r="L45" s="36"/>
      <c r="M45" s="36"/>
      <c r="N45" s="36"/>
      <c r="O45" s="36"/>
      <c r="P45" s="36">
        <v>10</v>
      </c>
      <c r="Q45" s="36"/>
      <c r="R45" s="36"/>
      <c r="S45" s="36">
        <v>10</v>
      </c>
      <c r="T45" s="36"/>
      <c r="U45" s="36"/>
      <c r="V45" s="36">
        <f t="shared" si="4"/>
        <v>45</v>
      </c>
      <c r="W45" s="36"/>
      <c r="X45" s="36" t="s">
        <v>177</v>
      </c>
      <c r="Y45" s="36">
        <v>611964111</v>
      </c>
    </row>
    <row r="46" spans="1:26" s="6" customFormat="1" ht="13.5" thickBot="1" x14ac:dyDescent="0.25">
      <c r="A46" s="101" t="s">
        <v>225</v>
      </c>
      <c r="B46" s="19" t="s">
        <v>226</v>
      </c>
      <c r="C46" s="22" t="s">
        <v>227</v>
      </c>
      <c r="D46" s="43" t="s">
        <v>227</v>
      </c>
      <c r="E46" s="43">
        <v>109</v>
      </c>
      <c r="F46" s="43">
        <v>127</v>
      </c>
      <c r="G46" s="18">
        <f t="shared" si="5"/>
        <v>236</v>
      </c>
      <c r="H46" s="34" t="s">
        <v>23</v>
      </c>
      <c r="I46" s="34" t="s">
        <v>23</v>
      </c>
      <c r="J46" s="26">
        <v>700</v>
      </c>
      <c r="K46" s="26">
        <v>200</v>
      </c>
      <c r="L46" s="26">
        <v>100</v>
      </c>
      <c r="M46" s="26"/>
      <c r="N46" s="26"/>
      <c r="O46" s="26"/>
      <c r="P46" s="26"/>
      <c r="Q46" s="26"/>
      <c r="R46" s="26"/>
      <c r="S46" s="26"/>
      <c r="T46" s="26"/>
      <c r="U46" s="26"/>
      <c r="V46" s="26">
        <f t="shared" si="4"/>
        <v>1000</v>
      </c>
      <c r="W46" s="26"/>
      <c r="X46" s="37" t="s">
        <v>239</v>
      </c>
      <c r="Y46" s="37">
        <v>633580103</v>
      </c>
    </row>
    <row r="47" spans="1:26" s="6" customFormat="1" ht="13.5" thickBot="1" x14ac:dyDescent="0.25">
      <c r="A47" s="79"/>
      <c r="B47" s="18"/>
      <c r="C47" s="21"/>
      <c r="D47" s="27" t="s">
        <v>105</v>
      </c>
      <c r="E47" s="17">
        <v>480</v>
      </c>
      <c r="F47" s="24">
        <v>552</v>
      </c>
      <c r="G47" s="17">
        <f t="shared" si="1"/>
        <v>1032</v>
      </c>
      <c r="H47" s="25" t="s">
        <v>23</v>
      </c>
      <c r="I47" s="25" t="s">
        <v>23</v>
      </c>
      <c r="J47" s="36">
        <v>10</v>
      </c>
      <c r="K47" s="36">
        <v>10</v>
      </c>
      <c r="L47" s="36"/>
      <c r="M47" s="36"/>
      <c r="N47" s="36"/>
      <c r="O47" s="36"/>
      <c r="P47" s="36"/>
      <c r="Q47" s="36"/>
      <c r="R47" s="36">
        <v>10</v>
      </c>
      <c r="S47" s="36">
        <v>10</v>
      </c>
      <c r="T47" s="36"/>
      <c r="U47" s="36"/>
      <c r="V47" s="36">
        <f t="shared" si="4"/>
        <v>40</v>
      </c>
      <c r="W47" s="127">
        <f>SUM(J47:V47)</f>
        <v>80</v>
      </c>
      <c r="X47" s="18" t="s">
        <v>94</v>
      </c>
      <c r="Y47" s="18">
        <v>666663087</v>
      </c>
    </row>
    <row r="48" spans="1:26" s="6" customFormat="1" ht="13.5" thickBot="1" x14ac:dyDescent="0.25">
      <c r="A48" s="79"/>
      <c r="B48" s="19"/>
      <c r="C48" s="20"/>
      <c r="D48" s="28" t="s">
        <v>107</v>
      </c>
      <c r="E48" s="18">
        <v>444</v>
      </c>
      <c r="F48" s="28">
        <v>512</v>
      </c>
      <c r="G48" s="17">
        <f t="shared" si="1"/>
        <v>956</v>
      </c>
      <c r="H48" s="28" t="s">
        <v>23</v>
      </c>
      <c r="I48" s="28" t="s">
        <v>23</v>
      </c>
      <c r="J48" s="26"/>
      <c r="K48" s="26">
        <v>10</v>
      </c>
      <c r="L48" s="26"/>
      <c r="M48" s="26"/>
      <c r="N48" s="26"/>
      <c r="O48" s="26"/>
      <c r="P48" s="26"/>
      <c r="Q48" s="26"/>
      <c r="R48" s="26">
        <v>10</v>
      </c>
      <c r="S48" s="26">
        <v>50</v>
      </c>
      <c r="T48" s="26"/>
      <c r="U48" s="26"/>
      <c r="V48" s="26">
        <f t="shared" si="4"/>
        <v>70</v>
      </c>
      <c r="W48" s="118">
        <f>SUM(J48:V48)</f>
        <v>140</v>
      </c>
      <c r="X48" s="22"/>
      <c r="Y48" s="22"/>
    </row>
    <row r="49" spans="1:25" s="6" customFormat="1" ht="13.5" thickBot="1" x14ac:dyDescent="0.25">
      <c r="A49" s="79"/>
      <c r="B49" s="19"/>
      <c r="C49" s="20" t="s">
        <v>106</v>
      </c>
      <c r="D49" s="28" t="s">
        <v>108</v>
      </c>
      <c r="E49" s="18">
        <v>900</v>
      </c>
      <c r="F49" s="28">
        <v>955</v>
      </c>
      <c r="G49" s="18">
        <v>1855</v>
      </c>
      <c r="H49" s="28" t="s">
        <v>23</v>
      </c>
      <c r="I49" s="28" t="s">
        <v>23</v>
      </c>
      <c r="J49" s="26">
        <v>50</v>
      </c>
      <c r="K49" s="26">
        <v>50</v>
      </c>
      <c r="L49" s="26"/>
      <c r="M49" s="26"/>
      <c r="N49" s="26"/>
      <c r="O49" s="26"/>
      <c r="P49" s="26">
        <v>100</v>
      </c>
      <c r="Q49" s="26"/>
      <c r="R49" s="26">
        <v>100</v>
      </c>
      <c r="S49" s="26">
        <v>100</v>
      </c>
      <c r="T49" s="26"/>
      <c r="U49" s="26"/>
      <c r="V49" s="26">
        <f t="shared" si="4"/>
        <v>400</v>
      </c>
      <c r="W49" s="26"/>
      <c r="X49" s="20" t="s">
        <v>248</v>
      </c>
      <c r="Y49" s="19">
        <v>610255106</v>
      </c>
    </row>
    <row r="50" spans="1:25" s="6" customFormat="1" ht="13.5" thickBot="1" x14ac:dyDescent="0.25">
      <c r="A50" s="79"/>
      <c r="B50" s="19" t="s">
        <v>114</v>
      </c>
      <c r="C50" s="20"/>
      <c r="D50" s="28" t="s">
        <v>109</v>
      </c>
      <c r="E50" s="18">
        <v>550</v>
      </c>
      <c r="F50" s="28">
        <v>550</v>
      </c>
      <c r="G50" s="18">
        <v>1100</v>
      </c>
      <c r="H50" s="28" t="s">
        <v>23</v>
      </c>
      <c r="I50" s="28" t="s">
        <v>23</v>
      </c>
      <c r="J50" s="26">
        <f>SUM(E50:G50)</f>
        <v>2200</v>
      </c>
      <c r="K50" s="26">
        <v>25</v>
      </c>
      <c r="L50" s="26"/>
      <c r="M50" s="26"/>
      <c r="N50" s="26"/>
      <c r="O50" s="26"/>
      <c r="P50" s="26">
        <v>25</v>
      </c>
      <c r="Q50" s="26"/>
      <c r="R50" s="26">
        <v>25</v>
      </c>
      <c r="S50" s="26">
        <v>25</v>
      </c>
      <c r="T50" s="26"/>
      <c r="U50" s="26"/>
      <c r="V50" s="26">
        <f t="shared" si="4"/>
        <v>2300</v>
      </c>
      <c r="W50" s="26">
        <f>SUM(K50:V50)</f>
        <v>2400</v>
      </c>
      <c r="X50" s="21" t="s">
        <v>240</v>
      </c>
      <c r="Y50" s="18">
        <v>668883013</v>
      </c>
    </row>
    <row r="51" spans="1:25" s="6" customFormat="1" ht="13.5" thickBot="1" x14ac:dyDescent="0.25">
      <c r="A51" s="79"/>
      <c r="B51" s="19"/>
      <c r="C51" s="20"/>
      <c r="D51" s="28" t="s">
        <v>110</v>
      </c>
      <c r="E51" s="17">
        <v>490</v>
      </c>
      <c r="F51" s="28">
        <v>510</v>
      </c>
      <c r="G51" s="18">
        <f t="shared" si="1"/>
        <v>1000</v>
      </c>
      <c r="H51" s="28" t="s">
        <v>23</v>
      </c>
      <c r="I51" s="28" t="s">
        <v>23</v>
      </c>
      <c r="J51" s="26">
        <v>30</v>
      </c>
      <c r="K51" s="26">
        <v>50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>
        <f t="shared" si="4"/>
        <v>80</v>
      </c>
      <c r="W51" s="26">
        <f>SUM(J51:V51)</f>
        <v>160</v>
      </c>
      <c r="X51" s="21" t="s">
        <v>111</v>
      </c>
      <c r="Y51" s="18">
        <v>606633540</v>
      </c>
    </row>
    <row r="52" spans="1:25" s="6" customFormat="1" ht="13.5" thickBot="1" x14ac:dyDescent="0.25">
      <c r="A52" s="79"/>
      <c r="B52" s="19"/>
      <c r="C52" s="33"/>
      <c r="D52" s="25" t="s">
        <v>112</v>
      </c>
      <c r="E52" s="29"/>
      <c r="F52" s="18"/>
      <c r="G52" s="21"/>
      <c r="H52" s="21" t="s">
        <v>23</v>
      </c>
      <c r="I52" s="24" t="s">
        <v>23</v>
      </c>
      <c r="J52" s="22">
        <v>50</v>
      </c>
      <c r="K52" s="22">
        <v>25</v>
      </c>
      <c r="L52" s="22"/>
      <c r="M52" s="22"/>
      <c r="N52" s="22"/>
      <c r="O52" s="22"/>
      <c r="P52" s="22">
        <v>60</v>
      </c>
      <c r="Q52" s="22"/>
      <c r="R52" s="22">
        <v>40</v>
      </c>
      <c r="S52" s="22">
        <v>60</v>
      </c>
      <c r="T52" s="22"/>
      <c r="U52" s="22"/>
      <c r="V52" s="22">
        <f t="shared" si="4"/>
        <v>235</v>
      </c>
      <c r="W52" s="32"/>
      <c r="X52" s="18"/>
      <c r="Y52" s="18"/>
    </row>
    <row r="53" spans="1:25" s="6" customFormat="1" ht="13.5" thickBot="1" x14ac:dyDescent="0.25">
      <c r="A53" s="79"/>
      <c r="B53" s="19"/>
      <c r="C53" s="27" t="s">
        <v>115</v>
      </c>
      <c r="D53" s="24" t="s">
        <v>115</v>
      </c>
      <c r="E53" s="30">
        <v>412</v>
      </c>
      <c r="F53" s="19">
        <v>434</v>
      </c>
      <c r="G53" s="20">
        <f>SUM(E53:F53)</f>
        <v>846</v>
      </c>
      <c r="H53" s="31" t="s">
        <v>23</v>
      </c>
      <c r="I53" s="24" t="s">
        <v>23</v>
      </c>
      <c r="J53" s="17"/>
      <c r="K53" s="17">
        <v>25</v>
      </c>
      <c r="L53" s="17"/>
      <c r="M53" s="17"/>
      <c r="N53" s="17"/>
      <c r="O53" s="17"/>
      <c r="P53" s="17">
        <v>50</v>
      </c>
      <c r="Q53" s="17"/>
      <c r="R53" s="17">
        <v>20</v>
      </c>
      <c r="S53" s="17">
        <v>50</v>
      </c>
      <c r="T53" s="17"/>
      <c r="U53" s="17"/>
      <c r="V53" s="17">
        <f t="shared" si="4"/>
        <v>145</v>
      </c>
      <c r="W53" s="24"/>
      <c r="X53" s="18" t="s">
        <v>113</v>
      </c>
      <c r="Y53" s="18">
        <v>661876513</v>
      </c>
    </row>
    <row r="54" spans="1:25" s="6" customFormat="1" ht="13.5" thickBot="1" x14ac:dyDescent="0.25">
      <c r="A54" s="79"/>
      <c r="B54" s="19"/>
      <c r="C54" s="20" t="s">
        <v>116</v>
      </c>
      <c r="D54" s="31" t="s">
        <v>116</v>
      </c>
      <c r="E54" s="32"/>
      <c r="F54" s="22"/>
      <c r="G54" s="33"/>
      <c r="H54" s="31" t="s">
        <v>23</v>
      </c>
      <c r="I54" s="17" t="s">
        <v>23</v>
      </c>
      <c r="J54" s="17">
        <v>50</v>
      </c>
      <c r="K54" s="17">
        <v>25</v>
      </c>
      <c r="L54" s="17"/>
      <c r="M54" s="17"/>
      <c r="N54" s="17"/>
      <c r="O54" s="17"/>
      <c r="P54" s="17">
        <v>5</v>
      </c>
      <c r="Q54" s="17"/>
      <c r="R54" s="17">
        <v>50</v>
      </c>
      <c r="S54" s="17"/>
      <c r="T54" s="17"/>
      <c r="U54" s="17"/>
      <c r="V54" s="17">
        <f t="shared" si="4"/>
        <v>130</v>
      </c>
      <c r="W54" s="24"/>
      <c r="X54" s="19"/>
      <c r="Y54" s="19"/>
    </row>
    <row r="55" spans="1:25" s="6" customFormat="1" ht="13.5" thickBot="1" x14ac:dyDescent="0.25">
      <c r="A55" s="79"/>
      <c r="B55" s="22"/>
      <c r="C55" s="27" t="s">
        <v>117</v>
      </c>
      <c r="D55" s="28" t="s">
        <v>117</v>
      </c>
      <c r="E55" s="30">
        <v>45</v>
      </c>
      <c r="F55" s="17">
        <v>57</v>
      </c>
      <c r="G55" s="19">
        <f t="shared" ref="G55:G72" si="6">SUM(E55:F55)</f>
        <v>102</v>
      </c>
      <c r="H55" s="19" t="s">
        <v>23</v>
      </c>
      <c r="I55" s="17" t="s">
        <v>23</v>
      </c>
      <c r="J55" s="19"/>
      <c r="K55" s="19">
        <v>10</v>
      </c>
      <c r="L55" s="19"/>
      <c r="M55" s="19"/>
      <c r="N55" s="19"/>
      <c r="O55" s="19"/>
      <c r="P55" s="19"/>
      <c r="Q55" s="19"/>
      <c r="R55" s="19">
        <v>6</v>
      </c>
      <c r="S55" s="19">
        <v>6</v>
      </c>
      <c r="T55" s="19"/>
      <c r="U55" s="19"/>
      <c r="V55" s="19">
        <f t="shared" si="4"/>
        <v>22</v>
      </c>
      <c r="W55" s="30"/>
      <c r="X55" s="22"/>
      <c r="Y55" s="22"/>
    </row>
    <row r="56" spans="1:25" s="6" customFormat="1" ht="13.5" thickBot="1" x14ac:dyDescent="0.25">
      <c r="A56" s="79"/>
      <c r="B56" s="19"/>
      <c r="C56" s="27" t="s">
        <v>118</v>
      </c>
      <c r="D56" s="25" t="s">
        <v>118</v>
      </c>
      <c r="E56" s="17">
        <v>20</v>
      </c>
      <c r="F56" s="18">
        <v>40</v>
      </c>
      <c r="G56" s="24">
        <v>60</v>
      </c>
      <c r="H56" s="18" t="s">
        <v>23</v>
      </c>
      <c r="I56" s="28" t="s">
        <v>23</v>
      </c>
      <c r="J56" s="28">
        <v>100</v>
      </c>
      <c r="K56" s="28">
        <v>75</v>
      </c>
      <c r="L56" s="28"/>
      <c r="M56" s="28"/>
      <c r="N56" s="28"/>
      <c r="O56" s="28"/>
      <c r="P56" s="28">
        <v>25</v>
      </c>
      <c r="Q56" s="28"/>
      <c r="R56" s="28">
        <v>20</v>
      </c>
      <c r="S56" s="28">
        <v>5</v>
      </c>
      <c r="T56" s="28"/>
      <c r="U56" s="28"/>
      <c r="V56" s="28">
        <f t="shared" si="4"/>
        <v>225</v>
      </c>
      <c r="W56" s="25">
        <f t="shared" ref="W56:W82" si="7">SUM(K56:V56)</f>
        <v>350</v>
      </c>
      <c r="X56" s="19"/>
      <c r="Y56" s="19"/>
    </row>
    <row r="57" spans="1:25" s="6" customFormat="1" ht="13.5" thickBot="1" x14ac:dyDescent="0.25">
      <c r="A57" s="79"/>
      <c r="B57" s="19"/>
      <c r="C57" s="27" t="s">
        <v>120</v>
      </c>
      <c r="D57" s="25" t="s">
        <v>241</v>
      </c>
      <c r="E57" s="29">
        <v>140</v>
      </c>
      <c r="F57" s="18">
        <v>160</v>
      </c>
      <c r="G57" s="29">
        <v>300</v>
      </c>
      <c r="H57" s="131" t="s">
        <v>23</v>
      </c>
      <c r="I57" s="35" t="s">
        <v>23</v>
      </c>
      <c r="J57" s="26">
        <v>12</v>
      </c>
      <c r="K57" s="26">
        <v>2</v>
      </c>
      <c r="L57" s="26"/>
      <c r="M57" s="26"/>
      <c r="N57" s="26"/>
      <c r="O57" s="26"/>
      <c r="P57" s="26"/>
      <c r="Q57" s="26"/>
      <c r="R57" s="26">
        <v>22</v>
      </c>
      <c r="S57" s="26">
        <v>16</v>
      </c>
      <c r="T57" s="26">
        <v>40</v>
      </c>
      <c r="U57" s="26"/>
      <c r="V57" s="26">
        <f t="shared" si="4"/>
        <v>92</v>
      </c>
      <c r="W57" s="28"/>
      <c r="X57" s="19" t="s">
        <v>119</v>
      </c>
      <c r="Y57" s="19">
        <v>626125318</v>
      </c>
    </row>
    <row r="58" spans="1:25" s="6" customFormat="1" ht="13.5" thickBot="1" x14ac:dyDescent="0.25">
      <c r="A58" s="79"/>
      <c r="B58" s="19"/>
      <c r="C58" s="27" t="s">
        <v>245</v>
      </c>
      <c r="D58" s="25" t="s">
        <v>242</v>
      </c>
      <c r="E58" s="29">
        <v>25</v>
      </c>
      <c r="F58" s="18">
        <v>35</v>
      </c>
      <c r="G58" s="29">
        <v>60</v>
      </c>
      <c r="H58" s="131" t="s">
        <v>23</v>
      </c>
      <c r="I58" s="35" t="s">
        <v>23</v>
      </c>
      <c r="J58" s="26"/>
      <c r="K58" s="26"/>
      <c r="L58" s="26"/>
      <c r="M58" s="26"/>
      <c r="N58" s="26"/>
      <c r="O58" s="26"/>
      <c r="P58" s="26"/>
      <c r="Q58" s="26"/>
      <c r="R58" s="26">
        <v>20</v>
      </c>
      <c r="S58" s="26">
        <v>16</v>
      </c>
      <c r="T58" s="26">
        <v>40</v>
      </c>
      <c r="U58" s="26"/>
      <c r="V58" s="26">
        <f t="shared" si="4"/>
        <v>76</v>
      </c>
      <c r="W58" s="28"/>
      <c r="X58" s="19"/>
      <c r="Y58" s="19"/>
    </row>
    <row r="59" spans="1:25" s="6" customFormat="1" ht="13.5" thickBot="1" x14ac:dyDescent="0.25">
      <c r="A59" s="79"/>
      <c r="B59" s="19" t="s">
        <v>120</v>
      </c>
      <c r="C59" s="27" t="s">
        <v>243</v>
      </c>
      <c r="D59" s="25" t="s">
        <v>243</v>
      </c>
      <c r="E59" s="29">
        <v>17</v>
      </c>
      <c r="F59" s="18">
        <v>23</v>
      </c>
      <c r="G59" s="29">
        <v>40</v>
      </c>
      <c r="H59" s="131" t="s">
        <v>23</v>
      </c>
      <c r="I59" s="35" t="s">
        <v>23</v>
      </c>
      <c r="J59" s="26"/>
      <c r="K59" s="26"/>
      <c r="L59" s="26"/>
      <c r="M59" s="26"/>
      <c r="N59" s="26"/>
      <c r="O59" s="26"/>
      <c r="P59" s="26"/>
      <c r="Q59" s="26"/>
      <c r="R59" s="26">
        <v>20</v>
      </c>
      <c r="S59" s="26">
        <v>16</v>
      </c>
      <c r="T59" s="26">
        <v>40</v>
      </c>
      <c r="U59" s="26"/>
      <c r="V59" s="26">
        <f t="shared" si="4"/>
        <v>76</v>
      </c>
      <c r="W59" s="28"/>
      <c r="X59" s="19"/>
      <c r="Y59" s="19"/>
    </row>
    <row r="60" spans="1:25" s="6" customFormat="1" ht="13.5" thickBot="1" x14ac:dyDescent="0.25">
      <c r="A60" s="79"/>
      <c r="B60" s="19"/>
      <c r="C60" s="27" t="s">
        <v>244</v>
      </c>
      <c r="D60" s="25" t="s">
        <v>244</v>
      </c>
      <c r="E60" s="29">
        <v>50</v>
      </c>
      <c r="F60" s="18">
        <v>65</v>
      </c>
      <c r="G60" s="29">
        <v>115</v>
      </c>
      <c r="H60" s="131" t="s">
        <v>23</v>
      </c>
      <c r="I60" s="35" t="s">
        <v>23</v>
      </c>
      <c r="J60" s="26">
        <f>SUM(E60:G60)</f>
        <v>230</v>
      </c>
      <c r="K60" s="26"/>
      <c r="L60" s="26"/>
      <c r="M60" s="26"/>
      <c r="N60" s="26"/>
      <c r="O60" s="26"/>
      <c r="P60" s="26"/>
      <c r="Q60" s="26"/>
      <c r="R60" s="26">
        <v>20</v>
      </c>
      <c r="S60" s="26">
        <v>16</v>
      </c>
      <c r="T60" s="26">
        <v>40</v>
      </c>
      <c r="U60" s="26"/>
      <c r="V60" s="26">
        <f t="shared" si="4"/>
        <v>306</v>
      </c>
      <c r="W60" s="28"/>
      <c r="X60" s="19"/>
      <c r="Y60" s="19"/>
    </row>
    <row r="61" spans="1:25" s="6" customFormat="1" ht="13.5" thickBot="1" x14ac:dyDescent="0.25">
      <c r="A61" s="79"/>
      <c r="B61" s="19"/>
      <c r="C61" s="21" t="s">
        <v>246</v>
      </c>
      <c r="D61" s="25" t="s">
        <v>246</v>
      </c>
      <c r="E61" s="29">
        <v>27</v>
      </c>
      <c r="F61" s="18">
        <v>33</v>
      </c>
      <c r="G61" s="29">
        <f>SUM(E61:F61)</f>
        <v>60</v>
      </c>
      <c r="H61" s="131" t="s">
        <v>23</v>
      </c>
      <c r="I61" s="35" t="s">
        <v>23</v>
      </c>
      <c r="J61" s="26"/>
      <c r="K61" s="26"/>
      <c r="L61" s="26"/>
      <c r="M61" s="26"/>
      <c r="N61" s="26"/>
      <c r="O61" s="26"/>
      <c r="P61" s="26"/>
      <c r="Q61" s="26"/>
      <c r="R61" s="26">
        <v>20</v>
      </c>
      <c r="S61" s="26">
        <v>16</v>
      </c>
      <c r="T61" s="26">
        <v>40</v>
      </c>
      <c r="U61" s="26"/>
      <c r="V61" s="26">
        <f t="shared" si="4"/>
        <v>76</v>
      </c>
      <c r="W61" s="28"/>
      <c r="X61" s="19"/>
      <c r="Y61" s="19"/>
    </row>
    <row r="62" spans="1:25" s="6" customFormat="1" ht="13.5" thickBot="1" x14ac:dyDescent="0.25">
      <c r="A62" s="79"/>
      <c r="B62" s="30"/>
      <c r="C62" s="18"/>
      <c r="D62" s="27" t="s">
        <v>122</v>
      </c>
      <c r="E62" s="49">
        <v>320</v>
      </c>
      <c r="F62" s="41"/>
      <c r="G62" s="49">
        <f>SUM(E62:F62)</f>
        <v>320</v>
      </c>
      <c r="H62" s="131" t="s">
        <v>23</v>
      </c>
      <c r="I62" s="35" t="s">
        <v>23</v>
      </c>
      <c r="J62" s="26">
        <v>100</v>
      </c>
      <c r="K62" s="26">
        <v>75</v>
      </c>
      <c r="L62" s="26"/>
      <c r="M62" s="26"/>
      <c r="N62" s="26"/>
      <c r="O62" s="26"/>
      <c r="P62" s="26"/>
      <c r="Q62" s="26"/>
      <c r="R62" s="26">
        <v>50</v>
      </c>
      <c r="S62" s="26">
        <v>95</v>
      </c>
      <c r="T62" s="26">
        <v>40</v>
      </c>
      <c r="U62" s="26"/>
      <c r="V62" s="26">
        <f t="shared" si="4"/>
        <v>360</v>
      </c>
      <c r="W62" s="28">
        <f t="shared" si="7"/>
        <v>620</v>
      </c>
      <c r="X62" s="19"/>
      <c r="Y62" s="19"/>
    </row>
    <row r="63" spans="1:25" s="6" customFormat="1" ht="13.5" thickBot="1" x14ac:dyDescent="0.25">
      <c r="A63" s="79"/>
      <c r="B63" s="32"/>
      <c r="C63" s="22" t="s">
        <v>121</v>
      </c>
      <c r="D63" s="21" t="s">
        <v>123</v>
      </c>
      <c r="E63" s="17"/>
      <c r="F63" s="22">
        <v>150</v>
      </c>
      <c r="G63" s="24">
        <f t="shared" si="6"/>
        <v>150</v>
      </c>
      <c r="H63" s="22" t="s">
        <v>23</v>
      </c>
      <c r="I63" s="33" t="s">
        <v>23</v>
      </c>
      <c r="J63" s="22">
        <v>50</v>
      </c>
      <c r="K63" s="22"/>
      <c r="L63" s="22"/>
      <c r="M63" s="22"/>
      <c r="N63" s="22"/>
      <c r="O63" s="22"/>
      <c r="P63" s="22">
        <v>50</v>
      </c>
      <c r="Q63" s="22"/>
      <c r="R63" s="22">
        <v>25</v>
      </c>
      <c r="S63" s="22"/>
      <c r="T63" s="22"/>
      <c r="U63" s="22"/>
      <c r="V63" s="22">
        <f t="shared" si="4"/>
        <v>125</v>
      </c>
      <c r="W63" s="17">
        <f t="shared" si="7"/>
        <v>200</v>
      </c>
      <c r="X63" s="19"/>
      <c r="Y63" s="22"/>
    </row>
    <row r="64" spans="1:25" s="6" customFormat="1" ht="13.5" thickBot="1" x14ac:dyDescent="0.25">
      <c r="A64" s="79"/>
      <c r="B64" s="18"/>
      <c r="C64" s="22" t="s">
        <v>124</v>
      </c>
      <c r="D64" s="17" t="s">
        <v>124</v>
      </c>
      <c r="E64" s="17">
        <v>60</v>
      </c>
      <c r="F64" s="17">
        <v>60</v>
      </c>
      <c r="G64" s="17">
        <f t="shared" si="6"/>
        <v>120</v>
      </c>
      <c r="H64" s="17" t="s">
        <v>23</v>
      </c>
      <c r="I64" s="17" t="s">
        <v>23</v>
      </c>
      <c r="J64" s="17">
        <v>34</v>
      </c>
      <c r="K64" s="17">
        <v>17</v>
      </c>
      <c r="L64" s="17"/>
      <c r="M64" s="17"/>
      <c r="N64" s="17"/>
      <c r="O64" s="17"/>
      <c r="P64" s="17">
        <v>34</v>
      </c>
      <c r="Q64" s="17"/>
      <c r="R64" s="17">
        <v>23</v>
      </c>
      <c r="S64" s="17">
        <v>23</v>
      </c>
      <c r="T64" s="17"/>
      <c r="U64" s="17"/>
      <c r="V64" s="17">
        <f t="shared" si="4"/>
        <v>131</v>
      </c>
      <c r="W64" s="17">
        <f t="shared" si="7"/>
        <v>228</v>
      </c>
      <c r="X64" s="18"/>
      <c r="Y64" s="20"/>
    </row>
    <row r="65" spans="1:25" s="6" customFormat="1" ht="13.5" thickBot="1" x14ac:dyDescent="0.25">
      <c r="A65" s="79"/>
      <c r="B65" s="19"/>
      <c r="C65" s="17" t="s">
        <v>125</v>
      </c>
      <c r="D65" s="17" t="s">
        <v>125</v>
      </c>
      <c r="E65" s="17">
        <v>35</v>
      </c>
      <c r="F65" s="17">
        <v>42</v>
      </c>
      <c r="G65" s="17">
        <f>SUM(E65:F65)</f>
        <v>77</v>
      </c>
      <c r="H65" s="17" t="s">
        <v>23</v>
      </c>
      <c r="I65" s="17" t="s">
        <v>23</v>
      </c>
      <c r="J65" s="17">
        <v>33</v>
      </c>
      <c r="K65" s="17">
        <v>17</v>
      </c>
      <c r="L65" s="17"/>
      <c r="M65" s="17"/>
      <c r="N65" s="17"/>
      <c r="O65" s="17"/>
      <c r="P65" s="17">
        <v>33</v>
      </c>
      <c r="Q65" s="17"/>
      <c r="R65" s="17">
        <v>23</v>
      </c>
      <c r="S65" s="17">
        <v>23</v>
      </c>
      <c r="T65" s="17"/>
      <c r="U65" s="17"/>
      <c r="V65" s="17">
        <f t="shared" si="4"/>
        <v>129</v>
      </c>
      <c r="W65" s="17">
        <f t="shared" si="7"/>
        <v>225</v>
      </c>
      <c r="X65" s="19"/>
      <c r="Y65" s="20"/>
    </row>
    <row r="66" spans="1:25" s="6" customFormat="1" ht="13.5" thickBot="1" x14ac:dyDescent="0.25">
      <c r="A66" s="79"/>
      <c r="B66" s="19"/>
      <c r="C66" s="17" t="s">
        <v>126</v>
      </c>
      <c r="D66" s="17" t="s">
        <v>126</v>
      </c>
      <c r="E66" s="17">
        <v>23</v>
      </c>
      <c r="F66" s="17">
        <v>29</v>
      </c>
      <c r="G66" s="17">
        <f>SUM(E66:F66)</f>
        <v>52</v>
      </c>
      <c r="H66" s="17" t="s">
        <v>23</v>
      </c>
      <c r="I66" s="17" t="s">
        <v>23</v>
      </c>
      <c r="J66" s="17">
        <v>33</v>
      </c>
      <c r="K66" s="17">
        <v>17</v>
      </c>
      <c r="L66" s="17">
        <f>SUM(E66:G66)</f>
        <v>104</v>
      </c>
      <c r="M66" s="17"/>
      <c r="N66" s="17"/>
      <c r="O66" s="17"/>
      <c r="P66" s="17">
        <v>33</v>
      </c>
      <c r="Q66" s="17"/>
      <c r="R66" s="17">
        <v>23</v>
      </c>
      <c r="S66" s="17">
        <v>23</v>
      </c>
      <c r="T66" s="17"/>
      <c r="U66" s="17"/>
      <c r="V66" s="17">
        <f t="shared" si="4"/>
        <v>233</v>
      </c>
      <c r="W66" s="17">
        <f t="shared" si="7"/>
        <v>433</v>
      </c>
      <c r="X66" s="19"/>
      <c r="Y66" s="20"/>
    </row>
    <row r="67" spans="1:25" s="6" customFormat="1" ht="13.5" thickBot="1" x14ac:dyDescent="0.25">
      <c r="A67" s="79"/>
      <c r="B67" s="19"/>
      <c r="C67" s="17" t="s">
        <v>127</v>
      </c>
      <c r="D67" s="17" t="s">
        <v>128</v>
      </c>
      <c r="E67" s="17">
        <v>69</v>
      </c>
      <c r="F67" s="17">
        <v>120</v>
      </c>
      <c r="G67" s="17">
        <f t="shared" si="6"/>
        <v>189</v>
      </c>
      <c r="H67" s="17" t="s">
        <v>23</v>
      </c>
      <c r="I67" s="17" t="s">
        <v>23</v>
      </c>
      <c r="J67" s="17"/>
      <c r="K67" s="17">
        <v>25</v>
      </c>
      <c r="L67" s="17"/>
      <c r="M67" s="17"/>
      <c r="N67" s="17"/>
      <c r="O67" s="17"/>
      <c r="P67" s="17"/>
      <c r="Q67" s="17"/>
      <c r="R67" s="17">
        <v>20</v>
      </c>
      <c r="S67" s="17">
        <v>22</v>
      </c>
      <c r="T67" s="17"/>
      <c r="U67" s="17"/>
      <c r="V67" s="17">
        <f t="shared" si="4"/>
        <v>67</v>
      </c>
      <c r="W67" s="17">
        <f t="shared" si="7"/>
        <v>134</v>
      </c>
      <c r="X67" s="19" t="s">
        <v>129</v>
      </c>
      <c r="Y67" s="20">
        <v>661902027</v>
      </c>
    </row>
    <row r="68" spans="1:25" s="6" customFormat="1" ht="13.5" thickBot="1" x14ac:dyDescent="0.25">
      <c r="A68" s="79"/>
      <c r="B68" s="19" t="s">
        <v>130</v>
      </c>
      <c r="C68" s="17" t="s">
        <v>131</v>
      </c>
      <c r="D68" s="17" t="s">
        <v>132</v>
      </c>
      <c r="E68" s="17">
        <v>120</v>
      </c>
      <c r="F68" s="17">
        <v>120</v>
      </c>
      <c r="G68" s="17">
        <f t="shared" si="6"/>
        <v>240</v>
      </c>
      <c r="H68" s="17" t="s">
        <v>23</v>
      </c>
      <c r="I68" s="17" t="s">
        <v>23</v>
      </c>
      <c r="J68" s="17">
        <v>25</v>
      </c>
      <c r="K68" s="17">
        <v>25</v>
      </c>
      <c r="L68" s="17"/>
      <c r="M68" s="17"/>
      <c r="N68" s="17"/>
      <c r="O68" s="17"/>
      <c r="P68" s="17">
        <v>20</v>
      </c>
      <c r="Q68" s="17"/>
      <c r="R68" s="17">
        <v>11</v>
      </c>
      <c r="S68" s="17">
        <v>50</v>
      </c>
      <c r="T68" s="17"/>
      <c r="U68" s="17"/>
      <c r="V68" s="17">
        <f t="shared" si="4"/>
        <v>131</v>
      </c>
      <c r="W68" s="17">
        <f t="shared" si="7"/>
        <v>237</v>
      </c>
      <c r="X68" s="19" t="s">
        <v>28</v>
      </c>
      <c r="Y68" s="20">
        <v>671459772</v>
      </c>
    </row>
    <row r="69" spans="1:25" s="6" customFormat="1" ht="13.5" thickBot="1" x14ac:dyDescent="0.25">
      <c r="A69" s="79"/>
      <c r="B69" s="19"/>
      <c r="C69" s="22" t="s">
        <v>133</v>
      </c>
      <c r="D69" s="17" t="s">
        <v>133</v>
      </c>
      <c r="E69" s="41">
        <v>221</v>
      </c>
      <c r="F69" s="41">
        <v>354</v>
      </c>
      <c r="G69" s="41">
        <f>SUM(E69:F69)</f>
        <v>575</v>
      </c>
      <c r="H69" s="17" t="s">
        <v>23</v>
      </c>
      <c r="I69" s="17" t="s">
        <v>23</v>
      </c>
      <c r="J69" s="17">
        <v>10</v>
      </c>
      <c r="K69" s="17">
        <v>10</v>
      </c>
      <c r="L69" s="17"/>
      <c r="M69" s="17"/>
      <c r="N69" s="17"/>
      <c r="O69" s="17"/>
      <c r="P69" s="17">
        <v>10</v>
      </c>
      <c r="Q69" s="17"/>
      <c r="R69" s="17">
        <v>10</v>
      </c>
      <c r="S69" s="17">
        <v>10</v>
      </c>
      <c r="T69" s="17"/>
      <c r="U69" s="17"/>
      <c r="V69" s="17">
        <f t="shared" si="4"/>
        <v>50</v>
      </c>
      <c r="W69" s="17">
        <f t="shared" si="7"/>
        <v>90</v>
      </c>
      <c r="X69" s="19"/>
      <c r="Y69" s="20"/>
    </row>
    <row r="70" spans="1:25" s="6" customFormat="1" ht="13.5" thickBot="1" x14ac:dyDescent="0.25">
      <c r="A70" s="79"/>
      <c r="B70" s="22"/>
      <c r="C70" s="22" t="s">
        <v>127</v>
      </c>
      <c r="D70" s="17" t="s">
        <v>134</v>
      </c>
      <c r="E70" s="17">
        <v>237</v>
      </c>
      <c r="F70" s="17">
        <v>585</v>
      </c>
      <c r="G70" s="17">
        <f t="shared" si="6"/>
        <v>822</v>
      </c>
      <c r="H70" s="17" t="s">
        <v>23</v>
      </c>
      <c r="I70" s="17" t="s">
        <v>23</v>
      </c>
      <c r="J70" s="17">
        <v>50</v>
      </c>
      <c r="K70" s="17">
        <v>25</v>
      </c>
      <c r="L70" s="17"/>
      <c r="M70" s="17"/>
      <c r="N70" s="17"/>
      <c r="O70" s="17"/>
      <c r="P70" s="17"/>
      <c r="Q70" s="17">
        <v>10</v>
      </c>
      <c r="R70" s="17">
        <v>46</v>
      </c>
      <c r="S70" s="17">
        <v>50</v>
      </c>
      <c r="T70" s="17"/>
      <c r="U70" s="17"/>
      <c r="V70" s="17">
        <f t="shared" ref="V70:V101" si="8">SUM(J70:U70)</f>
        <v>181</v>
      </c>
      <c r="W70" s="17">
        <f t="shared" si="7"/>
        <v>312</v>
      </c>
      <c r="X70" s="22"/>
      <c r="Y70" s="20"/>
    </row>
    <row r="71" spans="1:25" s="6" customFormat="1" ht="13.5" thickBot="1" x14ac:dyDescent="0.25">
      <c r="A71" s="79"/>
      <c r="B71" s="18"/>
      <c r="C71" s="20" t="s">
        <v>135</v>
      </c>
      <c r="D71" s="17" t="s">
        <v>22</v>
      </c>
      <c r="E71" s="17">
        <v>140</v>
      </c>
      <c r="F71" s="17"/>
      <c r="G71" s="17">
        <f t="shared" si="6"/>
        <v>140</v>
      </c>
      <c r="H71" s="17" t="s">
        <v>23</v>
      </c>
      <c r="I71" s="17" t="s">
        <v>23</v>
      </c>
      <c r="J71" s="17">
        <v>50</v>
      </c>
      <c r="K71" s="17">
        <v>25</v>
      </c>
      <c r="L71" s="17"/>
      <c r="M71" s="17"/>
      <c r="N71" s="17"/>
      <c r="O71" s="17"/>
      <c r="P71" s="17">
        <v>50</v>
      </c>
      <c r="Q71" s="17"/>
      <c r="R71" s="17">
        <v>62</v>
      </c>
      <c r="S71" s="17">
        <v>50</v>
      </c>
      <c r="T71" s="17"/>
      <c r="U71" s="17"/>
      <c r="V71" s="17">
        <f t="shared" si="8"/>
        <v>237</v>
      </c>
      <c r="W71" s="17">
        <f t="shared" si="7"/>
        <v>424</v>
      </c>
      <c r="X71" s="22" t="s">
        <v>136</v>
      </c>
      <c r="Y71" s="17"/>
    </row>
    <row r="72" spans="1:25" s="6" customFormat="1" ht="13.5" thickBot="1" x14ac:dyDescent="0.25">
      <c r="A72" s="79"/>
      <c r="B72" s="19"/>
      <c r="C72" s="20"/>
      <c r="D72" s="19" t="s">
        <v>74</v>
      </c>
      <c r="E72" s="22"/>
      <c r="F72" s="22">
        <v>154</v>
      </c>
      <c r="G72" s="22">
        <f t="shared" si="6"/>
        <v>154</v>
      </c>
      <c r="H72" s="30" t="s">
        <v>23</v>
      </c>
      <c r="I72" s="30" t="s">
        <v>23</v>
      </c>
      <c r="J72" s="30"/>
      <c r="K72" s="30">
        <v>25</v>
      </c>
      <c r="L72" s="30"/>
      <c r="M72" s="30"/>
      <c r="N72" s="30"/>
      <c r="O72" s="30"/>
      <c r="P72" s="30">
        <v>92</v>
      </c>
      <c r="Q72" s="30"/>
      <c r="R72" s="30">
        <v>27</v>
      </c>
      <c r="S72" s="30">
        <v>45</v>
      </c>
      <c r="T72" s="30"/>
      <c r="U72" s="30"/>
      <c r="V72" s="30">
        <f t="shared" si="8"/>
        <v>189</v>
      </c>
      <c r="W72" s="30">
        <f t="shared" si="7"/>
        <v>378</v>
      </c>
      <c r="X72" s="18" t="s">
        <v>137</v>
      </c>
      <c r="Y72" s="18">
        <v>662134907</v>
      </c>
    </row>
    <row r="73" spans="1:25" s="6" customFormat="1" ht="13.5" thickBot="1" x14ac:dyDescent="0.25">
      <c r="A73" s="79"/>
      <c r="B73" s="19" t="s">
        <v>138</v>
      </c>
      <c r="C73" s="27" t="s">
        <v>139</v>
      </c>
      <c r="D73" s="29" t="s">
        <v>139</v>
      </c>
      <c r="E73" s="18"/>
      <c r="F73" s="29"/>
      <c r="G73" s="18"/>
      <c r="H73" s="28" t="s">
        <v>23</v>
      </c>
      <c r="I73" s="24" t="s">
        <v>23</v>
      </c>
      <c r="J73" s="26">
        <v>50</v>
      </c>
      <c r="K73" s="26">
        <v>25</v>
      </c>
      <c r="L73" s="26"/>
      <c r="M73" s="26"/>
      <c r="N73" s="26"/>
      <c r="O73" s="26"/>
      <c r="P73" s="26">
        <v>25</v>
      </c>
      <c r="Q73" s="26"/>
      <c r="R73" s="26">
        <v>50</v>
      </c>
      <c r="S73" s="26">
        <v>25</v>
      </c>
      <c r="T73" s="26"/>
      <c r="U73" s="26"/>
      <c r="V73" s="26">
        <f t="shared" si="8"/>
        <v>175</v>
      </c>
      <c r="W73" s="118">
        <f t="shared" si="7"/>
        <v>300</v>
      </c>
      <c r="X73" s="18" t="s">
        <v>140</v>
      </c>
      <c r="Y73" s="18">
        <v>661244720</v>
      </c>
    </row>
    <row r="74" spans="1:25" s="6" customFormat="1" ht="13.5" thickBot="1" x14ac:dyDescent="0.25">
      <c r="A74" s="79"/>
      <c r="B74" s="19"/>
      <c r="C74" s="27" t="s">
        <v>141</v>
      </c>
      <c r="D74" s="24" t="s">
        <v>142</v>
      </c>
      <c r="E74" s="19">
        <v>187</v>
      </c>
      <c r="F74" s="30">
        <v>213</v>
      </c>
      <c r="G74" s="19">
        <f>SUM(E74:F74)</f>
        <v>400</v>
      </c>
      <c r="H74" s="31" t="s">
        <v>23</v>
      </c>
      <c r="I74" s="24" t="s">
        <v>23</v>
      </c>
      <c r="J74" s="26"/>
      <c r="K74" s="26">
        <v>10</v>
      </c>
      <c r="L74" s="26"/>
      <c r="M74" s="26"/>
      <c r="N74" s="26"/>
      <c r="O74" s="26"/>
      <c r="P74" s="26">
        <v>10</v>
      </c>
      <c r="Q74" s="26"/>
      <c r="R74" s="26">
        <v>10</v>
      </c>
      <c r="S74" s="26">
        <v>10</v>
      </c>
      <c r="T74" s="26"/>
      <c r="U74" s="26"/>
      <c r="V74" s="26">
        <f t="shared" si="8"/>
        <v>40</v>
      </c>
      <c r="W74" s="118">
        <f t="shared" si="7"/>
        <v>80</v>
      </c>
      <c r="X74" s="19"/>
      <c r="Y74" s="19"/>
    </row>
    <row r="75" spans="1:25" s="6" customFormat="1" ht="13.5" thickBot="1" x14ac:dyDescent="0.25">
      <c r="A75" s="79"/>
      <c r="B75" s="19"/>
      <c r="C75" s="20" t="s">
        <v>143</v>
      </c>
      <c r="D75" s="30" t="s">
        <v>143</v>
      </c>
      <c r="E75" s="41">
        <v>30</v>
      </c>
      <c r="F75" s="41">
        <v>55</v>
      </c>
      <c r="G75" s="41">
        <f>SUM(E75:F75)</f>
        <v>85</v>
      </c>
      <c r="H75" s="17" t="s">
        <v>23</v>
      </c>
      <c r="I75" s="25" t="s">
        <v>23</v>
      </c>
      <c r="J75" s="26"/>
      <c r="K75" s="26">
        <v>35</v>
      </c>
      <c r="L75" s="26"/>
      <c r="M75" s="26"/>
      <c r="N75" s="26"/>
      <c r="O75" s="26"/>
      <c r="P75" s="26"/>
      <c r="Q75" s="26"/>
      <c r="R75" s="26">
        <v>50</v>
      </c>
      <c r="S75" s="26">
        <v>50</v>
      </c>
      <c r="T75" s="26"/>
      <c r="U75" s="26"/>
      <c r="V75" s="26">
        <f t="shared" si="8"/>
        <v>135</v>
      </c>
      <c r="W75" s="118">
        <f t="shared" si="7"/>
        <v>270</v>
      </c>
      <c r="X75" s="22"/>
      <c r="Y75" s="22"/>
    </row>
    <row r="76" spans="1:25" s="6" customFormat="1" ht="13.5" thickBot="1" x14ac:dyDescent="0.25">
      <c r="A76" s="79"/>
      <c r="B76" s="22"/>
      <c r="C76" s="17" t="s">
        <v>144</v>
      </c>
      <c r="D76" s="24" t="s">
        <v>144</v>
      </c>
      <c r="E76" s="41">
        <v>78</v>
      </c>
      <c r="F76" s="41">
        <v>84</v>
      </c>
      <c r="G76" s="41">
        <f>SUM(E76:F76)</f>
        <v>162</v>
      </c>
      <c r="H76" s="41" t="s">
        <v>23</v>
      </c>
      <c r="I76" s="25" t="s">
        <v>23</v>
      </c>
      <c r="J76" s="26"/>
      <c r="K76" s="26"/>
      <c r="L76" s="26"/>
      <c r="M76" s="26"/>
      <c r="N76" s="26"/>
      <c r="O76" s="26"/>
      <c r="P76" s="26"/>
      <c r="Q76" s="26"/>
      <c r="R76" s="26"/>
      <c r="S76" s="26">
        <v>50</v>
      </c>
      <c r="T76" s="26"/>
      <c r="U76" s="26"/>
      <c r="V76" s="26">
        <f t="shared" si="8"/>
        <v>50</v>
      </c>
      <c r="W76" s="118">
        <f t="shared" si="7"/>
        <v>100</v>
      </c>
      <c r="X76" s="18"/>
      <c r="Y76" s="19"/>
    </row>
    <row r="77" spans="1:25" s="6" customFormat="1" ht="13.5" thickBot="1" x14ac:dyDescent="0.25">
      <c r="A77" s="79"/>
      <c r="B77" s="19" t="s">
        <v>145</v>
      </c>
      <c r="C77" s="17" t="s">
        <v>146</v>
      </c>
      <c r="D77" s="24" t="s">
        <v>146</v>
      </c>
      <c r="E77" s="19"/>
      <c r="F77" s="19"/>
      <c r="G77" s="31"/>
      <c r="H77" s="19" t="s">
        <v>23</v>
      </c>
      <c r="I77" s="24" t="s">
        <v>23</v>
      </c>
      <c r="J77" s="26">
        <v>50</v>
      </c>
      <c r="K77" s="26">
        <v>25</v>
      </c>
      <c r="L77" s="26"/>
      <c r="M77" s="26"/>
      <c r="N77" s="26"/>
      <c r="O77" s="26"/>
      <c r="P77" s="26">
        <v>20</v>
      </c>
      <c r="Q77" s="26"/>
      <c r="R77" s="26"/>
      <c r="S77" s="26">
        <v>50</v>
      </c>
      <c r="T77" s="26"/>
      <c r="U77" s="26"/>
      <c r="V77" s="26">
        <f t="shared" si="8"/>
        <v>145</v>
      </c>
      <c r="W77" s="118">
        <f t="shared" si="7"/>
        <v>240</v>
      </c>
      <c r="X77" s="19"/>
      <c r="Y77" s="18"/>
    </row>
    <row r="78" spans="1:25" s="6" customFormat="1" ht="13.5" thickBot="1" x14ac:dyDescent="0.25">
      <c r="A78" s="79"/>
      <c r="B78" s="19"/>
      <c r="C78" s="19" t="s">
        <v>147</v>
      </c>
      <c r="D78" s="24" t="s">
        <v>147</v>
      </c>
      <c r="E78" s="19">
        <v>101</v>
      </c>
      <c r="F78" s="19">
        <v>129</v>
      </c>
      <c r="G78" s="31">
        <f>SUM(E78:F78)</f>
        <v>230</v>
      </c>
      <c r="H78" s="19" t="s">
        <v>23</v>
      </c>
      <c r="I78" s="24" t="s">
        <v>23</v>
      </c>
      <c r="J78" s="26">
        <v>50</v>
      </c>
      <c r="K78" s="26">
        <v>25</v>
      </c>
      <c r="L78" s="26"/>
      <c r="M78" s="26"/>
      <c r="N78" s="26"/>
      <c r="O78" s="26"/>
      <c r="P78" s="26">
        <v>35</v>
      </c>
      <c r="Q78" s="26"/>
      <c r="R78" s="26"/>
      <c r="S78" s="26">
        <v>35</v>
      </c>
      <c r="T78" s="26"/>
      <c r="U78" s="26"/>
      <c r="V78" s="26">
        <f t="shared" si="8"/>
        <v>145</v>
      </c>
      <c r="W78" s="118">
        <f t="shared" si="7"/>
        <v>240</v>
      </c>
      <c r="X78" s="19" t="s">
        <v>148</v>
      </c>
      <c r="Y78" s="19">
        <v>606633540</v>
      </c>
    </row>
    <row r="79" spans="1:25" s="6" customFormat="1" ht="13.5" thickBot="1" x14ac:dyDescent="0.25">
      <c r="A79" s="79"/>
      <c r="B79" s="19"/>
      <c r="C79" s="18" t="s">
        <v>149</v>
      </c>
      <c r="D79" s="29" t="s">
        <v>149</v>
      </c>
      <c r="E79" s="22"/>
      <c r="F79" s="22"/>
      <c r="G79" s="34"/>
      <c r="H79" s="22" t="s">
        <v>23</v>
      </c>
      <c r="I79" s="29" t="s">
        <v>23</v>
      </c>
      <c r="J79" s="26">
        <v>10</v>
      </c>
      <c r="K79" s="26">
        <v>35</v>
      </c>
      <c r="L79" s="26"/>
      <c r="M79" s="26"/>
      <c r="N79" s="26"/>
      <c r="O79" s="26"/>
      <c r="P79" s="26"/>
      <c r="Q79" s="26"/>
      <c r="R79" s="26"/>
      <c r="S79" s="26">
        <v>50</v>
      </c>
      <c r="T79" s="26"/>
      <c r="U79" s="26"/>
      <c r="V79" s="26">
        <f t="shared" si="8"/>
        <v>95</v>
      </c>
      <c r="W79" s="118">
        <f t="shared" si="7"/>
        <v>180</v>
      </c>
      <c r="X79" s="19"/>
      <c r="Y79" s="19"/>
    </row>
    <row r="80" spans="1:25" s="6" customFormat="1" ht="13.5" thickBot="1" x14ac:dyDescent="0.25">
      <c r="A80" s="79"/>
      <c r="B80" s="19"/>
      <c r="C80" s="17" t="s">
        <v>150</v>
      </c>
      <c r="D80" s="28" t="s">
        <v>151</v>
      </c>
      <c r="E80" s="22">
        <v>20</v>
      </c>
      <c r="F80" s="22">
        <v>25</v>
      </c>
      <c r="G80" s="34">
        <f>SUM(E80:F80)</f>
        <v>45</v>
      </c>
      <c r="H80" s="22" t="s">
        <v>23</v>
      </c>
      <c r="I80" s="29" t="s">
        <v>23</v>
      </c>
      <c r="J80" s="26">
        <v>90</v>
      </c>
      <c r="K80" s="26"/>
      <c r="L80" s="26"/>
      <c r="M80" s="26"/>
      <c r="N80" s="26"/>
      <c r="O80" s="26"/>
      <c r="P80" s="26">
        <v>15</v>
      </c>
      <c r="Q80" s="26">
        <v>10</v>
      </c>
      <c r="R80" s="26">
        <v>80</v>
      </c>
      <c r="S80" s="26">
        <v>40</v>
      </c>
      <c r="T80" s="26"/>
      <c r="U80" s="26"/>
      <c r="V80" s="26">
        <f t="shared" si="8"/>
        <v>235</v>
      </c>
      <c r="W80" s="118">
        <f t="shared" si="7"/>
        <v>380</v>
      </c>
      <c r="X80" s="22"/>
      <c r="Y80" s="19"/>
    </row>
    <row r="81" spans="1:25" s="6" customFormat="1" ht="13.5" thickBot="1" x14ac:dyDescent="0.25">
      <c r="A81" s="79"/>
      <c r="B81" s="18"/>
      <c r="C81" s="28" t="s">
        <v>151</v>
      </c>
      <c r="D81" s="17" t="s">
        <v>152</v>
      </c>
      <c r="E81" s="17">
        <v>32</v>
      </c>
      <c r="F81" s="17">
        <v>42</v>
      </c>
      <c r="G81" s="17">
        <f t="shared" ref="G81:G124" si="9">SUM(E81:F81)</f>
        <v>74</v>
      </c>
      <c r="H81" s="17" t="s">
        <v>23</v>
      </c>
      <c r="I81" s="24" t="s">
        <v>23</v>
      </c>
      <c r="J81" s="26">
        <v>50</v>
      </c>
      <c r="K81" s="26"/>
      <c r="L81" s="26"/>
      <c r="M81" s="26"/>
      <c r="N81" s="26"/>
      <c r="O81" s="26"/>
      <c r="P81" s="26">
        <v>20</v>
      </c>
      <c r="Q81" s="26">
        <v>10</v>
      </c>
      <c r="R81" s="26">
        <v>50</v>
      </c>
      <c r="S81" s="26">
        <v>50</v>
      </c>
      <c r="T81" s="26"/>
      <c r="U81" s="26"/>
      <c r="V81" s="26">
        <f t="shared" si="8"/>
        <v>180</v>
      </c>
      <c r="W81" s="118">
        <f t="shared" si="7"/>
        <v>310</v>
      </c>
      <c r="X81" s="18" t="s">
        <v>28</v>
      </c>
      <c r="Y81" s="21">
        <v>661488850</v>
      </c>
    </row>
    <row r="82" spans="1:25" s="6" customFormat="1" ht="13.5" thickBot="1" x14ac:dyDescent="0.25">
      <c r="A82" s="79"/>
      <c r="B82" s="19" t="s">
        <v>150</v>
      </c>
      <c r="C82" s="28" t="s">
        <v>153</v>
      </c>
      <c r="D82" s="17" t="s">
        <v>154</v>
      </c>
      <c r="E82" s="41">
        <v>727</v>
      </c>
      <c r="F82" s="43">
        <v>780</v>
      </c>
      <c r="G82" s="41">
        <f>SUM(E82:F82)</f>
        <v>1507</v>
      </c>
      <c r="H82" s="17" t="s">
        <v>23</v>
      </c>
      <c r="I82" s="24" t="s">
        <v>23</v>
      </c>
      <c r="J82" s="26"/>
      <c r="K82" s="26"/>
      <c r="L82" s="26"/>
      <c r="M82" s="26"/>
      <c r="N82" s="26"/>
      <c r="O82" s="26"/>
      <c r="P82" s="26">
        <v>3</v>
      </c>
      <c r="Q82" s="26"/>
      <c r="R82" s="26">
        <v>56</v>
      </c>
      <c r="S82" s="26">
        <v>44</v>
      </c>
      <c r="T82" s="26"/>
      <c r="U82" s="26"/>
      <c r="V82" s="26">
        <f t="shared" si="8"/>
        <v>103</v>
      </c>
      <c r="W82" s="118">
        <f t="shared" si="7"/>
        <v>206</v>
      </c>
      <c r="X82" s="22"/>
      <c r="Y82" s="20"/>
    </row>
    <row r="83" spans="1:25" s="6" customFormat="1" ht="13.5" thickBot="1" x14ac:dyDescent="0.25">
      <c r="A83" s="79"/>
      <c r="B83" s="22"/>
      <c r="C83" s="102" t="s">
        <v>156</v>
      </c>
      <c r="D83" s="24" t="s">
        <v>22</v>
      </c>
      <c r="E83" s="32">
        <v>200</v>
      </c>
      <c r="F83" s="18"/>
      <c r="G83" s="32">
        <f t="shared" si="9"/>
        <v>200</v>
      </c>
      <c r="H83" s="30" t="s">
        <v>23</v>
      </c>
      <c r="I83" s="29" t="s">
        <v>23</v>
      </c>
      <c r="J83" s="26"/>
      <c r="K83" s="26"/>
      <c r="L83" s="26"/>
      <c r="M83" s="26"/>
      <c r="N83" s="26"/>
      <c r="O83" s="26"/>
      <c r="P83" s="26">
        <v>32</v>
      </c>
      <c r="Q83" s="26"/>
      <c r="R83" s="26">
        <v>98</v>
      </c>
      <c r="S83" s="26">
        <v>43</v>
      </c>
      <c r="T83" s="26"/>
      <c r="U83" s="26"/>
      <c r="V83" s="26">
        <f t="shared" si="8"/>
        <v>173</v>
      </c>
      <c r="W83" s="118">
        <f>SUM(K83:V83)</f>
        <v>346</v>
      </c>
      <c r="X83" s="17" t="s">
        <v>157</v>
      </c>
      <c r="Y83" s="21">
        <v>606573533</v>
      </c>
    </row>
    <row r="84" spans="1:25" s="6" customFormat="1" ht="13.5" thickBot="1" x14ac:dyDescent="0.25">
      <c r="A84" s="79"/>
      <c r="B84" s="19"/>
      <c r="C84" s="103" t="s">
        <v>158</v>
      </c>
      <c r="D84" s="24" t="s">
        <v>158</v>
      </c>
      <c r="E84" s="32">
        <v>12</v>
      </c>
      <c r="F84" s="17">
        <v>30</v>
      </c>
      <c r="G84" s="32">
        <f t="shared" si="9"/>
        <v>42</v>
      </c>
      <c r="H84" s="30" t="s">
        <v>23</v>
      </c>
      <c r="I84" s="29" t="s">
        <v>23</v>
      </c>
      <c r="J84" s="26">
        <v>26</v>
      </c>
      <c r="K84" s="26">
        <v>25</v>
      </c>
      <c r="L84" s="26"/>
      <c r="M84" s="26"/>
      <c r="N84" s="26"/>
      <c r="O84" s="26"/>
      <c r="P84" s="26">
        <v>45</v>
      </c>
      <c r="Q84" s="26"/>
      <c r="R84" s="26"/>
      <c r="S84" s="26"/>
      <c r="T84" s="26"/>
      <c r="U84" s="26"/>
      <c r="V84" s="26">
        <f t="shared" si="8"/>
        <v>96</v>
      </c>
      <c r="W84" s="118">
        <f>SUM(K84:V84)</f>
        <v>166</v>
      </c>
      <c r="X84" s="18"/>
      <c r="Y84" s="21"/>
    </row>
    <row r="85" spans="1:25" s="6" customFormat="1" ht="13.5" thickBot="1" x14ac:dyDescent="0.25">
      <c r="A85" s="79"/>
      <c r="B85" s="19"/>
      <c r="C85" s="103" t="s">
        <v>159</v>
      </c>
      <c r="D85" s="24" t="s">
        <v>159</v>
      </c>
      <c r="E85" s="32">
        <v>25</v>
      </c>
      <c r="F85" s="17">
        <v>45</v>
      </c>
      <c r="G85" s="32">
        <f t="shared" si="9"/>
        <v>70</v>
      </c>
      <c r="H85" s="30" t="s">
        <v>23</v>
      </c>
      <c r="I85" s="29" t="s">
        <v>23</v>
      </c>
      <c r="J85" s="26">
        <v>25</v>
      </c>
      <c r="K85" s="26">
        <v>10</v>
      </c>
      <c r="L85" s="26"/>
      <c r="M85" s="26"/>
      <c r="N85" s="26"/>
      <c r="O85" s="26"/>
      <c r="P85" s="26">
        <v>30</v>
      </c>
      <c r="Q85" s="26"/>
      <c r="R85" s="26">
        <v>15</v>
      </c>
      <c r="S85" s="26">
        <v>40</v>
      </c>
      <c r="T85" s="26"/>
      <c r="U85" s="26"/>
      <c r="V85" s="26">
        <f t="shared" si="8"/>
        <v>120</v>
      </c>
      <c r="W85" s="118">
        <f>SUM(K85:V85)</f>
        <v>215</v>
      </c>
      <c r="X85" s="19"/>
      <c r="Y85" s="20"/>
    </row>
    <row r="86" spans="1:25" s="6" customFormat="1" ht="13.5" thickBot="1" x14ac:dyDescent="0.25">
      <c r="A86" s="79"/>
      <c r="B86" s="19"/>
      <c r="C86" s="103" t="s">
        <v>258</v>
      </c>
      <c r="D86" s="24" t="s">
        <v>259</v>
      </c>
      <c r="E86" s="32">
        <v>35</v>
      </c>
      <c r="F86" s="17">
        <v>45</v>
      </c>
      <c r="G86" s="32">
        <f>SUM(E86:F86)</f>
        <v>80</v>
      </c>
      <c r="H86" s="30"/>
      <c r="I86" s="29"/>
      <c r="J86" s="26">
        <v>50</v>
      </c>
      <c r="K86" s="26">
        <v>25</v>
      </c>
      <c r="L86" s="26"/>
      <c r="M86" s="26"/>
      <c r="N86" s="26"/>
      <c r="O86" s="26"/>
      <c r="P86" s="26">
        <v>50</v>
      </c>
      <c r="Q86" s="26"/>
      <c r="R86" s="26">
        <v>55</v>
      </c>
      <c r="S86" s="26">
        <v>50</v>
      </c>
      <c r="T86" s="26"/>
      <c r="U86" s="26"/>
      <c r="V86" s="26">
        <f t="shared" si="8"/>
        <v>230</v>
      </c>
      <c r="W86" s="118">
        <f>SUM(K86:V86)</f>
        <v>410</v>
      </c>
      <c r="X86" s="19"/>
      <c r="Y86" s="20"/>
    </row>
    <row r="87" spans="1:25" s="6" customFormat="1" ht="13.5" thickBot="1" x14ac:dyDescent="0.25">
      <c r="A87" s="79"/>
      <c r="B87" s="19" t="s">
        <v>160</v>
      </c>
      <c r="C87" s="103" t="s">
        <v>161</v>
      </c>
      <c r="D87" s="24" t="s">
        <v>161</v>
      </c>
      <c r="E87" s="32">
        <v>13</v>
      </c>
      <c r="F87" s="17">
        <v>40</v>
      </c>
      <c r="G87" s="32">
        <f t="shared" si="9"/>
        <v>53</v>
      </c>
      <c r="H87" s="30" t="s">
        <v>23</v>
      </c>
      <c r="I87" s="29" t="s">
        <v>23</v>
      </c>
      <c r="J87" s="26">
        <v>25</v>
      </c>
      <c r="K87" s="26">
        <v>10</v>
      </c>
      <c r="L87" s="26"/>
      <c r="M87" s="26"/>
      <c r="N87" s="26"/>
      <c r="O87" s="26"/>
      <c r="P87" s="26"/>
      <c r="Q87" s="26"/>
      <c r="R87" s="26">
        <v>50</v>
      </c>
      <c r="S87" s="26">
        <f>SUM(I87:Q87)</f>
        <v>35</v>
      </c>
      <c r="T87" s="26"/>
      <c r="U87" s="26"/>
      <c r="V87" s="26">
        <f t="shared" si="8"/>
        <v>120</v>
      </c>
      <c r="W87" s="118"/>
      <c r="X87" s="19" t="s">
        <v>162</v>
      </c>
      <c r="Y87" s="20">
        <v>637310767</v>
      </c>
    </row>
    <row r="88" spans="1:25" s="45" customFormat="1" ht="13.5" thickBot="1" x14ac:dyDescent="0.25">
      <c r="A88" s="79"/>
      <c r="B88" s="44"/>
      <c r="C88" s="104" t="s">
        <v>160</v>
      </c>
      <c r="D88" s="42" t="s">
        <v>160</v>
      </c>
      <c r="E88" s="47">
        <v>100</v>
      </c>
      <c r="F88" s="41">
        <v>160</v>
      </c>
      <c r="G88" s="47">
        <f t="shared" si="9"/>
        <v>260</v>
      </c>
      <c r="H88" s="48" t="s">
        <v>23</v>
      </c>
      <c r="I88" s="49" t="s">
        <v>23</v>
      </c>
      <c r="J88" s="50">
        <v>70</v>
      </c>
      <c r="K88" s="50">
        <v>30</v>
      </c>
      <c r="L88" s="50"/>
      <c r="M88" s="50"/>
      <c r="N88" s="50"/>
      <c r="O88" s="50"/>
      <c r="P88" s="50"/>
      <c r="Q88" s="50"/>
      <c r="R88" s="50">
        <v>20</v>
      </c>
      <c r="S88" s="50"/>
      <c r="T88" s="50"/>
      <c r="U88" s="50"/>
      <c r="V88" s="50">
        <f t="shared" si="8"/>
        <v>120</v>
      </c>
      <c r="W88" s="138">
        <f>SUM(J88:V88)</f>
        <v>240</v>
      </c>
      <c r="X88" s="44"/>
      <c r="Y88" s="51"/>
    </row>
    <row r="89" spans="1:25" s="45" customFormat="1" ht="13.5" thickBot="1" x14ac:dyDescent="0.25">
      <c r="A89" s="79"/>
      <c r="B89" s="44"/>
      <c r="C89" s="104" t="s">
        <v>163</v>
      </c>
      <c r="D89" s="42" t="s">
        <v>163</v>
      </c>
      <c r="E89" s="47">
        <v>25</v>
      </c>
      <c r="F89" s="41">
        <v>25</v>
      </c>
      <c r="G89" s="47">
        <f t="shared" si="9"/>
        <v>50</v>
      </c>
      <c r="H89" s="48" t="s">
        <v>23</v>
      </c>
      <c r="I89" s="49" t="s">
        <v>23</v>
      </c>
      <c r="J89" s="50">
        <v>35</v>
      </c>
      <c r="K89" s="50">
        <v>25</v>
      </c>
      <c r="L89" s="50"/>
      <c r="M89" s="50"/>
      <c r="N89" s="50"/>
      <c r="O89" s="50"/>
      <c r="P89" s="50">
        <v>50</v>
      </c>
      <c r="Q89" s="50"/>
      <c r="R89" s="50">
        <v>50</v>
      </c>
      <c r="S89" s="50">
        <v>50</v>
      </c>
      <c r="T89" s="50"/>
      <c r="U89" s="50"/>
      <c r="V89" s="50">
        <f t="shared" si="8"/>
        <v>210</v>
      </c>
      <c r="W89" s="138"/>
      <c r="X89" s="44"/>
      <c r="Y89" s="51"/>
    </row>
    <row r="90" spans="1:25" s="45" customFormat="1" ht="13.5" thickBot="1" x14ac:dyDescent="0.25">
      <c r="A90" s="79"/>
      <c r="B90" s="44"/>
      <c r="C90" s="104" t="s">
        <v>257</v>
      </c>
      <c r="D90" s="42" t="s">
        <v>257</v>
      </c>
      <c r="E90" s="47">
        <v>37</v>
      </c>
      <c r="F90" s="41">
        <v>35</v>
      </c>
      <c r="G90" s="47">
        <f t="shared" si="9"/>
        <v>72</v>
      </c>
      <c r="H90" s="48" t="s">
        <v>23</v>
      </c>
      <c r="I90" s="43" t="s">
        <v>23</v>
      </c>
      <c r="J90" s="48">
        <v>30</v>
      </c>
      <c r="K90" s="48">
        <v>26</v>
      </c>
      <c r="L90" s="48"/>
      <c r="M90" s="48"/>
      <c r="N90" s="48"/>
      <c r="O90" s="48"/>
      <c r="P90" s="48">
        <v>15</v>
      </c>
      <c r="Q90" s="48"/>
      <c r="R90" s="48">
        <v>15</v>
      </c>
      <c r="S90" s="48">
        <v>25</v>
      </c>
      <c r="T90" s="48"/>
      <c r="U90" s="48"/>
      <c r="V90" s="48">
        <f t="shared" si="8"/>
        <v>111</v>
      </c>
      <c r="W90" s="47"/>
      <c r="X90" s="46"/>
      <c r="Y90" s="141"/>
    </row>
    <row r="91" spans="1:25" s="6" customFormat="1" ht="13.5" thickBot="1" x14ac:dyDescent="0.25">
      <c r="A91" s="80"/>
      <c r="B91" s="19"/>
      <c r="C91" s="105" t="s">
        <v>164</v>
      </c>
      <c r="D91" s="24" t="s">
        <v>165</v>
      </c>
      <c r="E91" s="17">
        <v>77</v>
      </c>
      <c r="F91" s="32">
        <v>99</v>
      </c>
      <c r="G91" s="24">
        <f t="shared" si="9"/>
        <v>176</v>
      </c>
      <c r="H91" s="26" t="s">
        <v>23</v>
      </c>
      <c r="I91" s="26" t="s">
        <v>23</v>
      </c>
      <c r="J91" s="26">
        <v>100</v>
      </c>
      <c r="K91" s="26"/>
      <c r="L91" s="26"/>
      <c r="M91" s="26"/>
      <c r="N91" s="26"/>
      <c r="O91" s="26"/>
      <c r="P91" s="26">
        <v>48</v>
      </c>
      <c r="Q91" s="26"/>
      <c r="R91" s="26">
        <v>50</v>
      </c>
      <c r="S91" s="26">
        <v>48</v>
      </c>
      <c r="T91" s="26"/>
      <c r="U91" s="26"/>
      <c r="V91" s="26">
        <f t="shared" si="8"/>
        <v>246</v>
      </c>
      <c r="W91" s="31">
        <f>SUM(K91:V91)</f>
        <v>392</v>
      </c>
      <c r="X91" s="133" t="s">
        <v>166</v>
      </c>
      <c r="Y91" s="134">
        <v>670571843</v>
      </c>
    </row>
    <row r="92" spans="1:25" s="6" customFormat="1" ht="13.5" thickBot="1" x14ac:dyDescent="0.25">
      <c r="A92" s="80"/>
      <c r="B92" s="18"/>
      <c r="C92" s="18"/>
      <c r="D92" s="28" t="s">
        <v>22</v>
      </c>
      <c r="E92" s="17">
        <v>250</v>
      </c>
      <c r="F92" s="32"/>
      <c r="G92" s="24">
        <v>250</v>
      </c>
      <c r="H92" s="26" t="s">
        <v>23</v>
      </c>
      <c r="I92" s="26" t="s">
        <v>23</v>
      </c>
      <c r="J92" s="26">
        <v>10</v>
      </c>
      <c r="K92" s="26">
        <v>2</v>
      </c>
      <c r="L92" s="26"/>
      <c r="M92" s="26"/>
      <c r="N92" s="26"/>
      <c r="O92" s="26"/>
      <c r="P92" s="26"/>
      <c r="Q92" s="26"/>
      <c r="R92" s="26">
        <v>5</v>
      </c>
      <c r="S92" s="26">
        <v>5</v>
      </c>
      <c r="T92" s="26"/>
      <c r="U92" s="26"/>
      <c r="V92" s="26">
        <f t="shared" si="8"/>
        <v>22</v>
      </c>
      <c r="W92" s="31"/>
      <c r="X92" s="26"/>
      <c r="Y92" s="26"/>
    </row>
    <row r="93" spans="1:25" s="6" customFormat="1" ht="13.5" thickBot="1" x14ac:dyDescent="0.25">
      <c r="A93" s="79" t="s">
        <v>155</v>
      </c>
      <c r="B93" s="22" t="s">
        <v>167</v>
      </c>
      <c r="C93" s="22" t="s">
        <v>168</v>
      </c>
      <c r="D93" s="28" t="s">
        <v>218</v>
      </c>
      <c r="E93" s="17">
        <v>30</v>
      </c>
      <c r="F93" s="24"/>
      <c r="G93" s="17">
        <f t="shared" si="9"/>
        <v>30</v>
      </c>
      <c r="H93" s="22" t="s">
        <v>23</v>
      </c>
      <c r="I93" s="22" t="s">
        <v>23</v>
      </c>
      <c r="J93" s="22">
        <v>10</v>
      </c>
      <c r="K93" s="22">
        <v>5</v>
      </c>
      <c r="L93" s="22"/>
      <c r="M93" s="22"/>
      <c r="N93" s="22"/>
      <c r="O93" s="22"/>
      <c r="P93" s="22"/>
      <c r="Q93" s="22"/>
      <c r="R93" s="22">
        <v>5</v>
      </c>
      <c r="S93" s="22">
        <v>5</v>
      </c>
      <c r="T93" s="22"/>
      <c r="U93" s="22"/>
      <c r="V93" s="22">
        <f t="shared" si="8"/>
        <v>25</v>
      </c>
      <c r="W93" s="24"/>
      <c r="X93" s="26" t="s">
        <v>169</v>
      </c>
      <c r="Y93" s="26">
        <v>662357668</v>
      </c>
    </row>
    <row r="94" spans="1:25" s="6" customFormat="1" ht="13.5" thickBot="1" x14ac:dyDescent="0.25">
      <c r="A94" s="80"/>
      <c r="B94" s="17" t="s">
        <v>170</v>
      </c>
      <c r="C94" s="31" t="s">
        <v>170</v>
      </c>
      <c r="D94" s="24" t="s">
        <v>171</v>
      </c>
      <c r="E94" s="17">
        <v>30</v>
      </c>
      <c r="F94" s="24">
        <v>40</v>
      </c>
      <c r="G94" s="17">
        <f t="shared" si="9"/>
        <v>70</v>
      </c>
      <c r="H94" s="32" t="s">
        <v>23</v>
      </c>
      <c r="I94" s="32" t="s">
        <v>23</v>
      </c>
      <c r="J94" s="32">
        <v>50</v>
      </c>
      <c r="K94" s="32">
        <v>25</v>
      </c>
      <c r="L94" s="32"/>
      <c r="M94" s="32"/>
      <c r="N94" s="32"/>
      <c r="O94" s="32"/>
      <c r="P94" s="32">
        <v>21</v>
      </c>
      <c r="Q94" s="32"/>
      <c r="R94" s="32">
        <v>23</v>
      </c>
      <c r="S94" s="32">
        <v>21</v>
      </c>
      <c r="T94" s="32"/>
      <c r="U94" s="32"/>
      <c r="V94" s="32">
        <f t="shared" si="8"/>
        <v>140</v>
      </c>
      <c r="W94" s="32"/>
      <c r="X94" s="26" t="s">
        <v>172</v>
      </c>
      <c r="Y94" s="26">
        <v>672061167</v>
      </c>
    </row>
    <row r="95" spans="1:25" s="6" customFormat="1" ht="13.5" thickBot="1" x14ac:dyDescent="0.25">
      <c r="A95" s="80"/>
      <c r="B95" s="19" t="s">
        <v>173</v>
      </c>
      <c r="C95" s="106" t="s">
        <v>174</v>
      </c>
      <c r="D95" s="17" t="s">
        <v>175</v>
      </c>
      <c r="E95" s="17">
        <v>70</v>
      </c>
      <c r="F95" s="24"/>
      <c r="G95" s="17">
        <f t="shared" si="9"/>
        <v>70</v>
      </c>
      <c r="H95" s="24" t="s">
        <v>23</v>
      </c>
      <c r="I95" s="24" t="s">
        <v>176</v>
      </c>
      <c r="J95" s="24">
        <v>50</v>
      </c>
      <c r="K95" s="24">
        <v>25</v>
      </c>
      <c r="L95" s="24"/>
      <c r="M95" s="24"/>
      <c r="N95" s="24"/>
      <c r="O95" s="24"/>
      <c r="P95" s="24"/>
      <c r="Q95" s="24"/>
      <c r="R95" s="24">
        <v>30</v>
      </c>
      <c r="S95" s="24">
        <v>10</v>
      </c>
      <c r="T95" s="24"/>
      <c r="U95" s="24"/>
      <c r="V95" s="24">
        <f t="shared" si="8"/>
        <v>115</v>
      </c>
      <c r="W95" s="24"/>
      <c r="X95" s="26" t="s">
        <v>177</v>
      </c>
      <c r="Y95" s="26">
        <v>610348582</v>
      </c>
    </row>
    <row r="96" spans="1:25" s="6" customFormat="1" ht="13.5" thickBot="1" x14ac:dyDescent="0.25">
      <c r="A96" s="80"/>
      <c r="B96" s="22"/>
      <c r="C96" s="105" t="s">
        <v>178</v>
      </c>
      <c r="D96" s="17" t="s">
        <v>179</v>
      </c>
      <c r="E96" s="17">
        <v>45</v>
      </c>
      <c r="F96" s="24">
        <v>35</v>
      </c>
      <c r="G96" s="17">
        <f t="shared" si="9"/>
        <v>80</v>
      </c>
      <c r="H96" s="24" t="s">
        <v>23</v>
      </c>
      <c r="I96" s="24" t="s">
        <v>176</v>
      </c>
      <c r="J96" s="24">
        <v>30</v>
      </c>
      <c r="K96" s="24">
        <v>25</v>
      </c>
      <c r="L96" s="24"/>
      <c r="M96" s="24"/>
      <c r="N96" s="24"/>
      <c r="O96" s="24"/>
      <c r="P96" s="24"/>
      <c r="Q96" s="24"/>
      <c r="R96" s="24">
        <v>10</v>
      </c>
      <c r="S96" s="24"/>
      <c r="T96" s="24"/>
      <c r="U96" s="24"/>
      <c r="V96" s="24">
        <f t="shared" si="8"/>
        <v>65</v>
      </c>
      <c r="W96" s="24"/>
      <c r="X96" s="26"/>
      <c r="Y96" s="26"/>
    </row>
    <row r="97" spans="1:25" s="6" customFormat="1" ht="13.5" thickBot="1" x14ac:dyDescent="0.25">
      <c r="A97" s="80"/>
      <c r="B97" s="18" t="s">
        <v>180</v>
      </c>
      <c r="C97" s="106" t="s">
        <v>181</v>
      </c>
      <c r="D97" s="17" t="s">
        <v>182</v>
      </c>
      <c r="E97" s="17">
        <v>585</v>
      </c>
      <c r="F97" s="24">
        <v>624</v>
      </c>
      <c r="G97" s="17">
        <f t="shared" si="9"/>
        <v>1209</v>
      </c>
      <c r="H97" s="24" t="s">
        <v>23</v>
      </c>
      <c r="I97" s="24" t="s">
        <v>23</v>
      </c>
      <c r="J97" s="24">
        <v>50</v>
      </c>
      <c r="K97" s="24">
        <v>25</v>
      </c>
      <c r="L97" s="24"/>
      <c r="M97" s="24"/>
      <c r="N97" s="24"/>
      <c r="O97" s="24"/>
      <c r="P97" s="24">
        <v>12</v>
      </c>
      <c r="Q97" s="24"/>
      <c r="R97" s="24">
        <v>30</v>
      </c>
      <c r="S97" s="24">
        <v>50</v>
      </c>
      <c r="T97" s="24"/>
      <c r="U97" s="24"/>
      <c r="V97" s="24">
        <f t="shared" si="8"/>
        <v>167</v>
      </c>
      <c r="W97" s="24">
        <f t="shared" ref="W97:W107" si="10">SUM(K97:V97)</f>
        <v>284</v>
      </c>
      <c r="X97" s="26" t="s">
        <v>183</v>
      </c>
      <c r="Y97" s="26">
        <v>624834161</v>
      </c>
    </row>
    <row r="98" spans="1:25" s="6" customFormat="1" ht="13.5" thickBot="1" x14ac:dyDescent="0.25">
      <c r="A98" s="80"/>
      <c r="B98" s="22"/>
      <c r="C98" s="105" t="s">
        <v>180</v>
      </c>
      <c r="D98" s="17" t="s">
        <v>184</v>
      </c>
      <c r="E98" s="17">
        <v>700</v>
      </c>
      <c r="F98" s="24">
        <v>1100</v>
      </c>
      <c r="G98" s="17">
        <f t="shared" si="9"/>
        <v>1800</v>
      </c>
      <c r="H98" s="24" t="s">
        <v>23</v>
      </c>
      <c r="I98" s="24" t="s">
        <v>23</v>
      </c>
      <c r="J98" s="24">
        <v>50</v>
      </c>
      <c r="K98" s="24">
        <v>50</v>
      </c>
      <c r="L98" s="24"/>
      <c r="M98" s="24"/>
      <c r="N98" s="24"/>
      <c r="O98" s="24"/>
      <c r="P98" s="24">
        <v>31</v>
      </c>
      <c r="Q98" s="24">
        <v>10</v>
      </c>
      <c r="R98" s="24">
        <v>36</v>
      </c>
      <c r="S98" s="24">
        <v>50</v>
      </c>
      <c r="T98" s="24"/>
      <c r="U98" s="24"/>
      <c r="V98" s="24">
        <f t="shared" si="8"/>
        <v>227</v>
      </c>
      <c r="W98" s="24">
        <f t="shared" si="10"/>
        <v>404</v>
      </c>
      <c r="X98" s="37" t="s">
        <v>185</v>
      </c>
      <c r="Y98" s="26">
        <v>668214442</v>
      </c>
    </row>
    <row r="99" spans="1:25" s="6" customFormat="1" ht="13.5" thickBot="1" x14ac:dyDescent="0.25">
      <c r="A99" s="80"/>
      <c r="B99" s="18"/>
      <c r="C99" s="105" t="s">
        <v>186</v>
      </c>
      <c r="D99" s="17" t="s">
        <v>187</v>
      </c>
      <c r="E99" s="17">
        <v>17</v>
      </c>
      <c r="F99" s="24">
        <v>18</v>
      </c>
      <c r="G99" s="17">
        <f t="shared" si="9"/>
        <v>35</v>
      </c>
      <c r="H99" s="24" t="s">
        <v>23</v>
      </c>
      <c r="I99" s="24" t="s">
        <v>23</v>
      </c>
      <c r="J99" s="24"/>
      <c r="K99" s="24"/>
      <c r="L99" s="24"/>
      <c r="M99" s="24"/>
      <c r="N99" s="24"/>
      <c r="O99" s="24"/>
      <c r="P99" s="24">
        <v>10</v>
      </c>
      <c r="Q99" s="24"/>
      <c r="R99" s="24">
        <v>61</v>
      </c>
      <c r="S99" s="24">
        <v>10</v>
      </c>
      <c r="T99" s="24"/>
      <c r="U99" s="24"/>
      <c r="V99" s="24">
        <f t="shared" si="8"/>
        <v>81</v>
      </c>
      <c r="W99" s="24">
        <f t="shared" si="10"/>
        <v>162</v>
      </c>
      <c r="X99" s="18"/>
      <c r="Y99" s="19"/>
    </row>
    <row r="100" spans="1:25" s="6" customFormat="1" ht="13.5" thickBot="1" x14ac:dyDescent="0.25">
      <c r="A100" s="80"/>
      <c r="B100" s="19"/>
      <c r="C100" s="105" t="s">
        <v>188</v>
      </c>
      <c r="D100" s="17" t="s">
        <v>189</v>
      </c>
      <c r="E100" s="17">
        <v>80</v>
      </c>
      <c r="F100" s="24">
        <v>85</v>
      </c>
      <c r="G100" s="17">
        <f t="shared" si="9"/>
        <v>165</v>
      </c>
      <c r="H100" s="24" t="s">
        <v>23</v>
      </c>
      <c r="I100" s="24" t="s">
        <v>23</v>
      </c>
      <c r="J100" s="24"/>
      <c r="K100" s="24"/>
      <c r="L100" s="24"/>
      <c r="M100" s="24"/>
      <c r="N100" s="24"/>
      <c r="O100" s="24"/>
      <c r="P100" s="24"/>
      <c r="Q100" s="24">
        <v>5</v>
      </c>
      <c r="R100" s="24">
        <v>48</v>
      </c>
      <c r="S100" s="24">
        <v>46</v>
      </c>
      <c r="T100" s="24"/>
      <c r="U100" s="24"/>
      <c r="V100" s="24">
        <f t="shared" si="8"/>
        <v>99</v>
      </c>
      <c r="W100" s="24">
        <f t="shared" si="10"/>
        <v>198</v>
      </c>
      <c r="X100" s="19"/>
      <c r="Y100" s="19"/>
    </row>
    <row r="101" spans="1:25" s="6" customFormat="1" ht="13.5" thickBot="1" x14ac:dyDescent="0.25">
      <c r="A101" s="80"/>
      <c r="B101" s="19"/>
      <c r="C101" s="128" t="s">
        <v>249</v>
      </c>
      <c r="D101" s="41" t="s">
        <v>134</v>
      </c>
      <c r="E101" s="41">
        <v>75</v>
      </c>
      <c r="F101" s="42">
        <v>60</v>
      </c>
      <c r="G101" s="41">
        <f>E101+F101</f>
        <v>135</v>
      </c>
      <c r="H101" s="24" t="s">
        <v>23</v>
      </c>
      <c r="I101" s="24" t="s">
        <v>23</v>
      </c>
      <c r="J101" s="24">
        <v>12</v>
      </c>
      <c r="K101" s="24">
        <v>9</v>
      </c>
      <c r="L101" s="24"/>
      <c r="M101" s="24"/>
      <c r="N101" s="24"/>
      <c r="O101" s="24"/>
      <c r="P101" s="24">
        <v>25</v>
      </c>
      <c r="Q101" s="24">
        <v>20</v>
      </c>
      <c r="R101" s="24">
        <v>15</v>
      </c>
      <c r="S101" s="24">
        <v>25</v>
      </c>
      <c r="T101" s="24"/>
      <c r="U101" s="24"/>
      <c r="V101" s="24">
        <f t="shared" si="8"/>
        <v>106</v>
      </c>
      <c r="W101" s="24"/>
      <c r="X101" s="19"/>
      <c r="Y101" s="19"/>
    </row>
    <row r="102" spans="1:25" s="6" customFormat="1" ht="13.5" thickBot="1" x14ac:dyDescent="0.25">
      <c r="A102" s="80"/>
      <c r="B102" s="19"/>
      <c r="C102" s="106" t="s">
        <v>190</v>
      </c>
      <c r="D102" s="17" t="s">
        <v>190</v>
      </c>
      <c r="E102" s="17">
        <v>58</v>
      </c>
      <c r="F102" s="24">
        <v>62</v>
      </c>
      <c r="G102" s="17">
        <f t="shared" si="9"/>
        <v>120</v>
      </c>
      <c r="H102" s="24" t="s">
        <v>23</v>
      </c>
      <c r="I102" s="24" t="s">
        <v>23</v>
      </c>
      <c r="J102" s="24"/>
      <c r="K102" s="24"/>
      <c r="L102" s="24"/>
      <c r="M102" s="24"/>
      <c r="N102" s="24"/>
      <c r="O102" s="24"/>
      <c r="P102" s="24">
        <v>15</v>
      </c>
      <c r="Q102" s="24">
        <v>20</v>
      </c>
      <c r="R102" s="24">
        <v>30</v>
      </c>
      <c r="S102" s="24">
        <v>35</v>
      </c>
      <c r="T102" s="24"/>
      <c r="U102" s="24"/>
      <c r="V102" s="24">
        <f t="shared" ref="V102:V124" si="11">SUM(J102:U102)</f>
        <v>100</v>
      </c>
      <c r="W102" s="24">
        <f t="shared" si="10"/>
        <v>200</v>
      </c>
      <c r="X102" s="19"/>
      <c r="Y102" s="19"/>
    </row>
    <row r="103" spans="1:25" s="6" customFormat="1" ht="13.5" thickBot="1" x14ac:dyDescent="0.25">
      <c r="A103" s="80"/>
      <c r="B103" s="19"/>
      <c r="C103" s="106" t="s">
        <v>191</v>
      </c>
      <c r="D103" s="17" t="s">
        <v>192</v>
      </c>
      <c r="E103" s="17">
        <v>26</v>
      </c>
      <c r="F103" s="24">
        <v>13</v>
      </c>
      <c r="G103" s="24">
        <f>E103+F103</f>
        <v>39</v>
      </c>
      <c r="H103" s="24" t="s">
        <v>23</v>
      </c>
      <c r="I103" s="24" t="s">
        <v>23</v>
      </c>
      <c r="J103" s="24"/>
      <c r="K103" s="24"/>
      <c r="L103" s="24"/>
      <c r="M103" s="24"/>
      <c r="N103" s="24"/>
      <c r="O103" s="24"/>
      <c r="P103" s="24"/>
      <c r="Q103" s="24">
        <v>2</v>
      </c>
      <c r="R103" s="24">
        <v>4</v>
      </c>
      <c r="S103" s="24">
        <v>4</v>
      </c>
      <c r="T103" s="24"/>
      <c r="U103" s="24"/>
      <c r="V103" s="24">
        <f t="shared" si="11"/>
        <v>10</v>
      </c>
      <c r="W103" s="24">
        <f t="shared" si="10"/>
        <v>20</v>
      </c>
      <c r="X103" s="19"/>
      <c r="Y103" s="19"/>
    </row>
    <row r="104" spans="1:25" s="6" customFormat="1" ht="13.5" thickBot="1" x14ac:dyDescent="0.25">
      <c r="A104" s="194"/>
      <c r="B104" s="19"/>
      <c r="C104" s="105" t="s">
        <v>193</v>
      </c>
      <c r="D104" s="17" t="s">
        <v>193</v>
      </c>
      <c r="E104" s="17">
        <v>70</v>
      </c>
      <c r="F104" s="24">
        <v>60</v>
      </c>
      <c r="G104" s="24">
        <f t="shared" si="9"/>
        <v>130</v>
      </c>
      <c r="H104" s="24" t="s">
        <v>23</v>
      </c>
      <c r="I104" s="24" t="s">
        <v>23</v>
      </c>
      <c r="J104" s="24"/>
      <c r="K104" s="24"/>
      <c r="L104" s="24"/>
      <c r="M104" s="24"/>
      <c r="N104" s="24"/>
      <c r="O104" s="24"/>
      <c r="P104" s="24">
        <v>63</v>
      </c>
      <c r="Q104" s="24">
        <v>20</v>
      </c>
      <c r="R104" s="24">
        <v>34</v>
      </c>
      <c r="S104" s="24">
        <v>50</v>
      </c>
      <c r="T104" s="24"/>
      <c r="U104" s="24"/>
      <c r="V104" s="24">
        <f t="shared" si="11"/>
        <v>167</v>
      </c>
      <c r="W104" s="24">
        <f t="shared" si="10"/>
        <v>334</v>
      </c>
      <c r="X104" s="19"/>
      <c r="Y104" s="19"/>
    </row>
    <row r="105" spans="1:25" s="6" customFormat="1" ht="13.5" thickBot="1" x14ac:dyDescent="0.25">
      <c r="A105" s="194"/>
      <c r="B105" s="19"/>
      <c r="C105" s="18" t="s">
        <v>228</v>
      </c>
      <c r="D105" s="31" t="s">
        <v>228</v>
      </c>
      <c r="E105" s="41">
        <v>44</v>
      </c>
      <c r="F105" s="42">
        <v>57</v>
      </c>
      <c r="G105" s="42">
        <f>SUM(E105:F105)</f>
        <v>101</v>
      </c>
      <c r="H105" s="24" t="s">
        <v>23</v>
      </c>
      <c r="I105" s="24" t="s">
        <v>23</v>
      </c>
      <c r="J105" s="24">
        <v>100</v>
      </c>
      <c r="K105" s="24"/>
      <c r="L105" s="24"/>
      <c r="M105" s="24"/>
      <c r="N105" s="24"/>
      <c r="O105" s="24"/>
      <c r="P105" s="24"/>
      <c r="Q105" s="24">
        <v>10</v>
      </c>
      <c r="R105" s="24">
        <v>46</v>
      </c>
      <c r="S105" s="24">
        <v>135</v>
      </c>
      <c r="T105" s="24"/>
      <c r="U105" s="24"/>
      <c r="V105" s="24">
        <f t="shared" si="11"/>
        <v>291</v>
      </c>
      <c r="W105" s="24">
        <f t="shared" si="10"/>
        <v>482</v>
      </c>
      <c r="X105" s="19"/>
      <c r="Y105" s="19"/>
    </row>
    <row r="106" spans="1:25" s="6" customFormat="1" ht="13.5" thickBot="1" x14ac:dyDescent="0.25">
      <c r="A106" s="194"/>
      <c r="B106" s="30"/>
      <c r="C106" s="17" t="s">
        <v>194</v>
      </c>
      <c r="D106" s="17" t="s">
        <v>194</v>
      </c>
      <c r="E106" s="130">
        <v>78</v>
      </c>
      <c r="F106" s="42">
        <v>103</v>
      </c>
      <c r="G106" s="42">
        <f>SUM(E106:F106)</f>
        <v>181</v>
      </c>
      <c r="H106" s="24" t="s">
        <v>23</v>
      </c>
      <c r="I106" s="24" t="s">
        <v>23</v>
      </c>
      <c r="J106" s="24">
        <v>50</v>
      </c>
      <c r="K106" s="24">
        <f>SUM(E106:G106)</f>
        <v>362</v>
      </c>
      <c r="L106" s="24"/>
      <c r="M106" s="24"/>
      <c r="N106" s="24"/>
      <c r="O106" s="24"/>
      <c r="P106" s="24"/>
      <c r="Q106" s="24">
        <v>5</v>
      </c>
      <c r="R106" s="24">
        <v>33</v>
      </c>
      <c r="S106" s="24"/>
      <c r="T106" s="24"/>
      <c r="U106" s="24"/>
      <c r="V106" s="24">
        <f t="shared" si="11"/>
        <v>450</v>
      </c>
      <c r="W106" s="24">
        <f t="shared" si="10"/>
        <v>850</v>
      </c>
      <c r="X106" s="19"/>
      <c r="Y106" s="19"/>
    </row>
    <row r="107" spans="1:25" s="6" customFormat="1" ht="13.5" thickBot="1" x14ac:dyDescent="0.25">
      <c r="A107" s="194"/>
      <c r="B107" s="19"/>
      <c r="C107" s="103" t="s">
        <v>195</v>
      </c>
      <c r="D107" s="22" t="s">
        <v>195</v>
      </c>
      <c r="E107" s="17">
        <v>65</v>
      </c>
      <c r="F107" s="24">
        <v>70</v>
      </c>
      <c r="G107" s="17">
        <f t="shared" si="9"/>
        <v>135</v>
      </c>
      <c r="H107" s="24" t="s">
        <v>23</v>
      </c>
      <c r="I107" s="24" t="s">
        <v>23</v>
      </c>
      <c r="J107" s="24">
        <v>20</v>
      </c>
      <c r="K107" s="24">
        <v>10</v>
      </c>
      <c r="L107" s="24"/>
      <c r="M107" s="24"/>
      <c r="N107" s="24"/>
      <c r="O107" s="24"/>
      <c r="P107" s="24">
        <v>20</v>
      </c>
      <c r="Q107" s="24">
        <v>20</v>
      </c>
      <c r="R107" s="24">
        <v>20</v>
      </c>
      <c r="S107" s="24">
        <v>20</v>
      </c>
      <c r="T107" s="24"/>
      <c r="U107" s="24"/>
      <c r="V107" s="24">
        <f t="shared" si="11"/>
        <v>110</v>
      </c>
      <c r="W107" s="24">
        <f t="shared" si="10"/>
        <v>200</v>
      </c>
      <c r="X107" s="19"/>
      <c r="Y107" s="19"/>
    </row>
    <row r="108" spans="1:25" s="6" customFormat="1" ht="13.5" thickBot="1" x14ac:dyDescent="0.25">
      <c r="A108" s="194"/>
      <c r="B108" s="19"/>
      <c r="C108" s="106" t="s">
        <v>196</v>
      </c>
      <c r="D108" s="19" t="s">
        <v>196</v>
      </c>
      <c r="E108" s="17">
        <v>63</v>
      </c>
      <c r="F108" s="24">
        <v>67</v>
      </c>
      <c r="G108" s="17">
        <f t="shared" si="9"/>
        <v>130</v>
      </c>
      <c r="H108" s="24" t="s">
        <v>23</v>
      </c>
      <c r="I108" s="24" t="s">
        <v>23</v>
      </c>
      <c r="J108" s="24">
        <v>2</v>
      </c>
      <c r="K108" s="24">
        <v>25</v>
      </c>
      <c r="L108" s="24"/>
      <c r="M108" s="24"/>
      <c r="N108" s="24"/>
      <c r="O108" s="24"/>
      <c r="P108" s="24">
        <v>29</v>
      </c>
      <c r="Q108" s="24">
        <v>12</v>
      </c>
      <c r="R108" s="24">
        <v>38</v>
      </c>
      <c r="S108" s="24">
        <v>47</v>
      </c>
      <c r="T108" s="24"/>
      <c r="U108" s="24"/>
      <c r="V108" s="24">
        <f t="shared" si="11"/>
        <v>153</v>
      </c>
      <c r="W108" s="24">
        <f t="shared" ref="W108:W114" si="12">SUM(K108:V108)</f>
        <v>304</v>
      </c>
      <c r="X108" s="19"/>
      <c r="Y108" s="19"/>
    </row>
    <row r="109" spans="1:25" s="6" customFormat="1" ht="13.5" thickBot="1" x14ac:dyDescent="0.25">
      <c r="A109" s="194"/>
      <c r="B109" s="19"/>
      <c r="C109" s="106" t="s">
        <v>197</v>
      </c>
      <c r="D109" s="18" t="s">
        <v>197</v>
      </c>
      <c r="E109" s="17">
        <v>60</v>
      </c>
      <c r="F109" s="24">
        <v>70</v>
      </c>
      <c r="G109" s="17">
        <f t="shared" si="9"/>
        <v>130</v>
      </c>
      <c r="H109" s="24" t="s">
        <v>23</v>
      </c>
      <c r="I109" s="24" t="s">
        <v>23</v>
      </c>
      <c r="J109" s="24">
        <v>50</v>
      </c>
      <c r="K109" s="24"/>
      <c r="L109" s="24"/>
      <c r="M109" s="24"/>
      <c r="N109" s="24"/>
      <c r="O109" s="24"/>
      <c r="P109" s="24">
        <v>26</v>
      </c>
      <c r="Q109" s="24">
        <v>14</v>
      </c>
      <c r="R109" s="24">
        <v>50</v>
      </c>
      <c r="S109" s="24">
        <v>12</v>
      </c>
      <c r="T109" s="24"/>
      <c r="U109" s="24"/>
      <c r="V109" s="24">
        <f t="shared" si="11"/>
        <v>152</v>
      </c>
      <c r="W109" s="24">
        <f t="shared" si="12"/>
        <v>254</v>
      </c>
      <c r="X109" s="19"/>
      <c r="Y109" s="19"/>
    </row>
    <row r="110" spans="1:25" s="6" customFormat="1" ht="13.5" thickBot="1" x14ac:dyDescent="0.25">
      <c r="A110" s="194"/>
      <c r="B110" s="19" t="s">
        <v>198</v>
      </c>
      <c r="C110" s="106" t="s">
        <v>199</v>
      </c>
      <c r="D110" s="17" t="s">
        <v>199</v>
      </c>
      <c r="E110" s="17">
        <v>72</v>
      </c>
      <c r="F110" s="24">
        <v>68</v>
      </c>
      <c r="G110" s="24">
        <f t="shared" si="9"/>
        <v>140</v>
      </c>
      <c r="H110" s="24" t="s">
        <v>23</v>
      </c>
      <c r="I110" s="24" t="s">
        <v>23</v>
      </c>
      <c r="J110" s="24">
        <v>195</v>
      </c>
      <c r="K110" s="24"/>
      <c r="L110" s="24"/>
      <c r="M110" s="24"/>
      <c r="N110" s="24"/>
      <c r="O110" s="24"/>
      <c r="P110" s="24">
        <v>11</v>
      </c>
      <c r="Q110" s="24"/>
      <c r="R110" s="24">
        <v>41</v>
      </c>
      <c r="S110" s="24">
        <v>185</v>
      </c>
      <c r="T110" s="24"/>
      <c r="U110" s="24"/>
      <c r="V110" s="24">
        <f t="shared" si="11"/>
        <v>432</v>
      </c>
      <c r="W110" s="24">
        <f t="shared" si="12"/>
        <v>669</v>
      </c>
      <c r="X110" s="19"/>
      <c r="Y110" s="19"/>
    </row>
    <row r="111" spans="1:25" s="6" customFormat="1" ht="13.5" thickBot="1" x14ac:dyDescent="0.25">
      <c r="A111" s="194"/>
      <c r="B111" s="19"/>
      <c r="C111" s="106" t="s">
        <v>200</v>
      </c>
      <c r="D111" s="17" t="s">
        <v>200</v>
      </c>
      <c r="E111" s="18">
        <v>55</v>
      </c>
      <c r="F111" s="29">
        <v>60</v>
      </c>
      <c r="G111" s="29">
        <f t="shared" si="9"/>
        <v>115</v>
      </c>
      <c r="H111" s="29" t="s">
        <v>23</v>
      </c>
      <c r="I111" s="29" t="s">
        <v>23</v>
      </c>
      <c r="J111" s="29">
        <v>17</v>
      </c>
      <c r="K111" s="29">
        <v>9</v>
      </c>
      <c r="L111" s="29"/>
      <c r="M111" s="29"/>
      <c r="N111" s="29"/>
      <c r="O111" s="29"/>
      <c r="P111" s="29">
        <v>50</v>
      </c>
      <c r="Q111" s="29"/>
      <c r="R111" s="29">
        <v>31</v>
      </c>
      <c r="S111" s="29">
        <v>25</v>
      </c>
      <c r="T111" s="29"/>
      <c r="U111" s="29"/>
      <c r="V111" s="29">
        <f t="shared" si="11"/>
        <v>132</v>
      </c>
      <c r="W111" s="29">
        <f t="shared" si="12"/>
        <v>247</v>
      </c>
      <c r="X111" s="19"/>
      <c r="Y111" s="19"/>
    </row>
    <row r="112" spans="1:25" s="6" customFormat="1" ht="13.5" thickBot="1" x14ac:dyDescent="0.25">
      <c r="A112" s="194"/>
      <c r="B112" s="19"/>
      <c r="C112" s="106" t="s">
        <v>201</v>
      </c>
      <c r="D112" s="17" t="s">
        <v>201</v>
      </c>
      <c r="E112" s="17">
        <v>80</v>
      </c>
      <c r="F112" s="17">
        <v>85</v>
      </c>
      <c r="G112" s="17">
        <f t="shared" si="9"/>
        <v>165</v>
      </c>
      <c r="H112" s="27" t="s">
        <v>23</v>
      </c>
      <c r="I112" s="27" t="s">
        <v>23</v>
      </c>
      <c r="J112" s="27">
        <v>50</v>
      </c>
      <c r="K112" s="27">
        <v>25</v>
      </c>
      <c r="L112" s="27"/>
      <c r="M112" s="27"/>
      <c r="N112" s="27"/>
      <c r="O112" s="27"/>
      <c r="P112" s="27">
        <v>20</v>
      </c>
      <c r="Q112" s="27">
        <v>10</v>
      </c>
      <c r="R112" s="27">
        <v>30</v>
      </c>
      <c r="S112" s="27">
        <v>49</v>
      </c>
      <c r="T112" s="27"/>
      <c r="U112" s="27"/>
      <c r="V112" s="27">
        <f t="shared" si="11"/>
        <v>184</v>
      </c>
      <c r="W112" s="25">
        <f t="shared" si="12"/>
        <v>318</v>
      </c>
      <c r="X112" s="19"/>
      <c r="Y112" s="19"/>
    </row>
    <row r="113" spans="1:25" s="45" customFormat="1" ht="13.5" thickBot="1" x14ac:dyDescent="0.25">
      <c r="A113" s="194"/>
      <c r="B113" s="44"/>
      <c r="C113" s="129" t="s">
        <v>202</v>
      </c>
      <c r="D113" s="41" t="s">
        <v>202</v>
      </c>
      <c r="E113" s="41">
        <v>230</v>
      </c>
      <c r="F113" s="41">
        <v>280</v>
      </c>
      <c r="G113" s="41">
        <f t="shared" si="9"/>
        <v>510</v>
      </c>
      <c r="H113" s="130" t="s">
        <v>23</v>
      </c>
      <c r="I113" s="130" t="s">
        <v>23</v>
      </c>
      <c r="J113" s="130">
        <v>127</v>
      </c>
      <c r="K113" s="130"/>
      <c r="L113" s="130"/>
      <c r="M113" s="130"/>
      <c r="N113" s="130"/>
      <c r="O113" s="130"/>
      <c r="P113" s="130">
        <v>80</v>
      </c>
      <c r="Q113" s="130">
        <v>140</v>
      </c>
      <c r="R113" s="130">
        <v>135</v>
      </c>
      <c r="S113" s="130">
        <v>240</v>
      </c>
      <c r="T113" s="130"/>
      <c r="U113" s="130"/>
      <c r="V113" s="130">
        <f t="shared" si="11"/>
        <v>722</v>
      </c>
      <c r="W113" s="137">
        <f t="shared" si="12"/>
        <v>1317</v>
      </c>
      <c r="X113" s="44"/>
      <c r="Y113" s="44"/>
    </row>
    <row r="114" spans="1:25" s="6" customFormat="1" ht="13.5" thickBot="1" x14ac:dyDescent="0.25">
      <c r="A114" s="194"/>
      <c r="B114" s="19"/>
      <c r="C114" s="106" t="s">
        <v>203</v>
      </c>
      <c r="D114" s="17" t="s">
        <v>203</v>
      </c>
      <c r="E114" s="18">
        <v>62</v>
      </c>
      <c r="F114" s="18">
        <v>58</v>
      </c>
      <c r="G114" s="17">
        <f t="shared" si="9"/>
        <v>120</v>
      </c>
      <c r="H114" s="27" t="s">
        <v>23</v>
      </c>
      <c r="I114" s="27" t="s">
        <v>23</v>
      </c>
      <c r="J114" s="27">
        <v>50</v>
      </c>
      <c r="K114" s="27"/>
      <c r="L114" s="27"/>
      <c r="M114" s="27"/>
      <c r="N114" s="27"/>
      <c r="O114" s="27"/>
      <c r="P114" s="27">
        <v>20</v>
      </c>
      <c r="Q114" s="27">
        <v>10</v>
      </c>
      <c r="R114" s="27">
        <v>80</v>
      </c>
      <c r="S114" s="27">
        <v>35</v>
      </c>
      <c r="T114" s="27"/>
      <c r="U114" s="27"/>
      <c r="V114" s="27">
        <f t="shared" si="11"/>
        <v>195</v>
      </c>
      <c r="W114" s="25">
        <f t="shared" si="12"/>
        <v>340</v>
      </c>
      <c r="X114" s="19"/>
      <c r="Y114" s="19"/>
    </row>
    <row r="115" spans="1:25" s="6" customFormat="1" ht="13.5" thickBot="1" x14ac:dyDescent="0.25">
      <c r="A115" s="81"/>
      <c r="B115" s="18"/>
      <c r="C115" s="21" t="s">
        <v>205</v>
      </c>
      <c r="D115" s="25" t="s">
        <v>204</v>
      </c>
      <c r="E115" s="18"/>
      <c r="F115" s="18"/>
      <c r="G115" s="28"/>
      <c r="H115" s="18"/>
      <c r="I115" s="18"/>
      <c r="J115" s="25">
        <v>9</v>
      </c>
      <c r="K115" s="24">
        <v>9</v>
      </c>
      <c r="L115" s="24"/>
      <c r="M115" s="24"/>
      <c r="N115" s="24"/>
      <c r="O115" s="24"/>
      <c r="P115" s="24">
        <v>8</v>
      </c>
      <c r="Q115" s="24"/>
      <c r="R115" s="24">
        <v>9</v>
      </c>
      <c r="S115" s="24">
        <v>8</v>
      </c>
      <c r="T115" s="24">
        <v>9</v>
      </c>
      <c r="U115" s="24"/>
      <c r="V115" s="24">
        <f t="shared" si="11"/>
        <v>52</v>
      </c>
      <c r="W115" s="24"/>
      <c r="X115" s="18"/>
      <c r="Y115" s="18"/>
    </row>
    <row r="116" spans="1:25" s="6" customFormat="1" ht="13.5" thickBot="1" x14ac:dyDescent="0.25">
      <c r="A116" s="82"/>
      <c r="B116" s="19" t="s">
        <v>205</v>
      </c>
      <c r="C116" s="20" t="s">
        <v>164</v>
      </c>
      <c r="D116" s="25" t="s">
        <v>164</v>
      </c>
      <c r="E116" s="19"/>
      <c r="F116" s="19"/>
      <c r="G116" s="31"/>
      <c r="H116" s="19"/>
      <c r="I116" s="19"/>
      <c r="J116" s="28">
        <v>8</v>
      </c>
      <c r="K116" s="29">
        <v>8</v>
      </c>
      <c r="L116" s="29"/>
      <c r="M116" s="29"/>
      <c r="N116" s="29"/>
      <c r="O116" s="29"/>
      <c r="P116" s="29">
        <v>9</v>
      </c>
      <c r="Q116" s="29"/>
      <c r="R116" s="29">
        <v>8</v>
      </c>
      <c r="S116" s="29">
        <v>9</v>
      </c>
      <c r="T116" s="29">
        <v>8</v>
      </c>
      <c r="U116" s="29"/>
      <c r="V116" s="29">
        <f t="shared" si="11"/>
        <v>50</v>
      </c>
      <c r="W116" s="29"/>
      <c r="X116" s="19"/>
      <c r="Y116" s="19"/>
    </row>
    <row r="117" spans="1:25" s="6" customFormat="1" ht="13.5" thickBot="1" x14ac:dyDescent="0.25">
      <c r="A117" s="82"/>
      <c r="B117" s="19"/>
      <c r="C117" s="21" t="s">
        <v>219</v>
      </c>
      <c r="D117" s="25" t="s">
        <v>219</v>
      </c>
      <c r="E117" s="19">
        <v>333</v>
      </c>
      <c r="F117" s="19">
        <v>337</v>
      </c>
      <c r="G117" s="31">
        <f>SUM(E117:F117)</f>
        <v>670</v>
      </c>
      <c r="H117" s="19" t="s">
        <v>23</v>
      </c>
      <c r="I117" s="18" t="s">
        <v>23</v>
      </c>
      <c r="J117" s="28">
        <v>9</v>
      </c>
      <c r="K117" s="29">
        <v>9</v>
      </c>
      <c r="L117" s="29"/>
      <c r="M117" s="29"/>
      <c r="N117" s="29"/>
      <c r="O117" s="29"/>
      <c r="P117" s="29">
        <v>8</v>
      </c>
      <c r="Q117" s="29"/>
      <c r="R117" s="29">
        <v>9</v>
      </c>
      <c r="S117" s="29">
        <v>8</v>
      </c>
      <c r="T117" s="29">
        <v>9</v>
      </c>
      <c r="U117" s="29"/>
      <c r="V117" s="29">
        <f t="shared" si="11"/>
        <v>52</v>
      </c>
      <c r="W117" s="29"/>
      <c r="X117" s="19"/>
      <c r="Y117" s="19"/>
    </row>
    <row r="118" spans="1:25" s="6" customFormat="1" ht="13.5" thickBot="1" x14ac:dyDescent="0.25">
      <c r="A118" s="82"/>
      <c r="B118" s="19"/>
      <c r="C118" s="25" t="s">
        <v>220</v>
      </c>
      <c r="D118" s="25" t="s">
        <v>220</v>
      </c>
      <c r="E118" s="19"/>
      <c r="F118" s="19"/>
      <c r="G118" s="31"/>
      <c r="H118" s="19"/>
      <c r="I118" s="19"/>
      <c r="J118" s="28">
        <v>8</v>
      </c>
      <c r="K118" s="29">
        <v>8</v>
      </c>
      <c r="L118" s="29"/>
      <c r="M118" s="29"/>
      <c r="N118" s="29"/>
      <c r="O118" s="29"/>
      <c r="P118" s="29">
        <v>9</v>
      </c>
      <c r="Q118" s="29"/>
      <c r="R118" s="29">
        <v>8</v>
      </c>
      <c r="S118" s="29">
        <v>9</v>
      </c>
      <c r="T118" s="29">
        <v>8</v>
      </c>
      <c r="U118" s="29"/>
      <c r="V118" s="29">
        <f t="shared" si="11"/>
        <v>50</v>
      </c>
      <c r="W118" s="29"/>
      <c r="X118" s="19" t="s">
        <v>207</v>
      </c>
      <c r="Y118" s="19">
        <v>668048155</v>
      </c>
    </row>
    <row r="119" spans="1:25" s="6" customFormat="1" ht="13.5" thickBot="1" x14ac:dyDescent="0.25">
      <c r="A119" s="82" t="s">
        <v>208</v>
      </c>
      <c r="B119" s="19"/>
      <c r="C119" s="25" t="s">
        <v>221</v>
      </c>
      <c r="D119" s="25" t="s">
        <v>221</v>
      </c>
      <c r="E119" s="22"/>
      <c r="F119" s="22"/>
      <c r="G119" s="34"/>
      <c r="H119" s="22"/>
      <c r="I119" s="22"/>
      <c r="J119" s="28">
        <v>9</v>
      </c>
      <c r="K119" s="29">
        <v>9</v>
      </c>
      <c r="L119" s="29"/>
      <c r="M119" s="29"/>
      <c r="N119" s="29"/>
      <c r="O119" s="29"/>
      <c r="P119" s="29">
        <v>8</v>
      </c>
      <c r="Q119" s="29"/>
      <c r="R119" s="29">
        <v>9</v>
      </c>
      <c r="S119" s="29">
        <v>8</v>
      </c>
      <c r="T119" s="29">
        <v>9</v>
      </c>
      <c r="U119" s="29"/>
      <c r="V119" s="29">
        <f t="shared" si="11"/>
        <v>52</v>
      </c>
      <c r="W119" s="29"/>
      <c r="X119" s="19"/>
      <c r="Y119" s="19"/>
    </row>
    <row r="120" spans="1:25" s="6" customFormat="1" ht="13.5" thickBot="1" x14ac:dyDescent="0.25">
      <c r="A120" s="82"/>
      <c r="B120" s="19"/>
      <c r="C120" s="25" t="s">
        <v>223</v>
      </c>
      <c r="D120" s="24" t="s">
        <v>223</v>
      </c>
      <c r="E120" s="22">
        <v>20</v>
      </c>
      <c r="F120" s="32">
        <v>44</v>
      </c>
      <c r="G120" s="30">
        <f>SUM(E120:F120)</f>
        <v>64</v>
      </c>
      <c r="H120" s="30" t="s">
        <v>23</v>
      </c>
      <c r="I120" s="22" t="s">
        <v>23</v>
      </c>
      <c r="J120" s="28">
        <v>10</v>
      </c>
      <c r="K120" s="29"/>
      <c r="L120" s="29"/>
      <c r="M120" s="29"/>
      <c r="N120" s="29"/>
      <c r="O120" s="29"/>
      <c r="P120" s="29"/>
      <c r="Q120" s="29"/>
      <c r="R120" s="29">
        <v>8</v>
      </c>
      <c r="S120" s="29">
        <v>40</v>
      </c>
      <c r="T120" s="29">
        <v>40</v>
      </c>
      <c r="U120" s="29"/>
      <c r="V120" s="29">
        <f t="shared" si="11"/>
        <v>98</v>
      </c>
      <c r="W120" s="29"/>
      <c r="X120" s="17" t="s">
        <v>250</v>
      </c>
      <c r="Y120" s="17">
        <v>679547724</v>
      </c>
    </row>
    <row r="121" spans="1:25" s="6" customFormat="1" ht="13.5" thickBot="1" x14ac:dyDescent="0.25">
      <c r="A121" s="82"/>
      <c r="B121" s="22"/>
      <c r="C121" s="27" t="s">
        <v>206</v>
      </c>
      <c r="D121" s="17" t="s">
        <v>206</v>
      </c>
      <c r="E121" s="22">
        <v>277</v>
      </c>
      <c r="F121" s="22">
        <v>308</v>
      </c>
      <c r="G121" s="30">
        <f t="shared" si="9"/>
        <v>585</v>
      </c>
      <c r="H121" s="30" t="s">
        <v>23</v>
      </c>
      <c r="I121" s="22" t="s">
        <v>23</v>
      </c>
      <c r="J121" s="29">
        <v>30</v>
      </c>
      <c r="K121" s="29">
        <v>30</v>
      </c>
      <c r="L121" s="29"/>
      <c r="M121" s="29"/>
      <c r="N121" s="29"/>
      <c r="O121" s="29"/>
      <c r="P121" s="29">
        <v>30</v>
      </c>
      <c r="Q121" s="29"/>
      <c r="R121" s="29">
        <v>30</v>
      </c>
      <c r="S121" s="29">
        <v>30</v>
      </c>
      <c r="T121" s="29">
        <v>30</v>
      </c>
      <c r="U121" s="29"/>
      <c r="V121" s="29">
        <f t="shared" si="11"/>
        <v>180</v>
      </c>
      <c r="W121" s="29"/>
      <c r="X121" s="19" t="s">
        <v>251</v>
      </c>
      <c r="Y121" s="19">
        <v>662259792</v>
      </c>
    </row>
    <row r="122" spans="1:25" s="45" customFormat="1" ht="13.5" thickBot="1" x14ac:dyDescent="0.25">
      <c r="A122" s="83"/>
      <c r="B122" s="44" t="s">
        <v>209</v>
      </c>
      <c r="C122" s="41" t="s">
        <v>210</v>
      </c>
      <c r="D122" s="41" t="s">
        <v>210</v>
      </c>
      <c r="E122" s="40">
        <v>70</v>
      </c>
      <c r="F122" s="41">
        <v>90</v>
      </c>
      <c r="G122" s="41">
        <f t="shared" si="9"/>
        <v>160</v>
      </c>
      <c r="H122" s="42" t="s">
        <v>23</v>
      </c>
      <c r="I122" s="42" t="s">
        <v>23</v>
      </c>
      <c r="J122" s="42">
        <v>15</v>
      </c>
      <c r="K122" s="42">
        <v>10</v>
      </c>
      <c r="L122" s="42"/>
      <c r="M122" s="42"/>
      <c r="N122" s="42"/>
      <c r="O122" s="42"/>
      <c r="P122" s="42">
        <v>10</v>
      </c>
      <c r="Q122" s="42"/>
      <c r="R122" s="42">
        <v>10</v>
      </c>
      <c r="S122" s="42">
        <v>10</v>
      </c>
      <c r="T122" s="42">
        <v>20</v>
      </c>
      <c r="U122" s="42"/>
      <c r="V122" s="42">
        <f t="shared" si="11"/>
        <v>75</v>
      </c>
      <c r="W122" s="42"/>
      <c r="X122" s="43" t="s">
        <v>211</v>
      </c>
      <c r="Y122" s="43">
        <v>659425161</v>
      </c>
    </row>
    <row r="123" spans="1:25" s="45" customFormat="1" ht="13.5" thickBot="1" x14ac:dyDescent="0.25">
      <c r="A123" s="84"/>
      <c r="B123" s="46"/>
      <c r="C123" s="43" t="s">
        <v>212</v>
      </c>
      <c r="D123" s="41" t="s">
        <v>213</v>
      </c>
      <c r="E123" s="41">
        <v>40</v>
      </c>
      <c r="F123" s="41">
        <v>60</v>
      </c>
      <c r="G123" s="41">
        <f t="shared" si="9"/>
        <v>100</v>
      </c>
      <c r="H123" s="42" t="s">
        <v>23</v>
      </c>
      <c r="I123" s="42" t="s">
        <v>23</v>
      </c>
      <c r="J123" s="42">
        <v>15</v>
      </c>
      <c r="K123" s="42">
        <v>10</v>
      </c>
      <c r="L123" s="42"/>
      <c r="M123" s="42"/>
      <c r="N123" s="42"/>
      <c r="O123" s="42"/>
      <c r="P123" s="42">
        <v>10</v>
      </c>
      <c r="Q123" s="42"/>
      <c r="R123" s="42">
        <v>10</v>
      </c>
      <c r="S123" s="42">
        <v>10</v>
      </c>
      <c r="T123" s="42">
        <v>20</v>
      </c>
      <c r="U123" s="42"/>
      <c r="V123" s="42">
        <f t="shared" si="11"/>
        <v>75</v>
      </c>
      <c r="W123" s="42"/>
      <c r="X123" s="46"/>
      <c r="Y123" s="46"/>
    </row>
    <row r="124" spans="1:25" s="6" customFormat="1" ht="13.5" thickBot="1" x14ac:dyDescent="0.25">
      <c r="A124" s="85" t="s">
        <v>214</v>
      </c>
      <c r="B124" s="30" t="s">
        <v>215</v>
      </c>
      <c r="C124" s="17" t="s">
        <v>215</v>
      </c>
      <c r="D124" s="27" t="s">
        <v>216</v>
      </c>
      <c r="E124" s="17">
        <v>80</v>
      </c>
      <c r="F124" s="17">
        <v>75</v>
      </c>
      <c r="G124" s="17">
        <f t="shared" si="9"/>
        <v>155</v>
      </c>
      <c r="H124" s="17" t="s">
        <v>23</v>
      </c>
      <c r="I124" s="17" t="s">
        <v>23</v>
      </c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>
        <v>30</v>
      </c>
      <c r="V124" s="17">
        <f t="shared" si="11"/>
        <v>30</v>
      </c>
      <c r="W124" s="29"/>
      <c r="X124" s="17" t="s">
        <v>263</v>
      </c>
      <c r="Y124" s="17">
        <v>662840666</v>
      </c>
    </row>
    <row r="125" spans="1:25" s="6" customFormat="1" ht="12.75" x14ac:dyDescent="0.2">
      <c r="A125" s="107" t="s">
        <v>217</v>
      </c>
      <c r="B125" s="108"/>
      <c r="C125" s="109"/>
      <c r="D125" s="110"/>
      <c r="E125" s="111">
        <f>SUM(E6:E124)</f>
        <v>14957</v>
      </c>
      <c r="F125" s="111">
        <f>SUM(F6:F124)</f>
        <v>16846</v>
      </c>
      <c r="G125" s="111">
        <f>SUM(G6:G124)</f>
        <v>31803</v>
      </c>
      <c r="H125" s="112"/>
      <c r="J125" s="152">
        <f t="shared" ref="J125:U125" si="13">SUM(J6:J124)</f>
        <v>6049</v>
      </c>
      <c r="K125" s="152">
        <f t="shared" si="13"/>
        <v>3335</v>
      </c>
      <c r="L125" s="152">
        <f t="shared" si="13"/>
        <v>1171</v>
      </c>
      <c r="M125" s="112">
        <f t="shared" si="13"/>
        <v>42</v>
      </c>
      <c r="N125" s="112">
        <f t="shared" si="13"/>
        <v>626</v>
      </c>
      <c r="O125" s="112">
        <f t="shared" si="13"/>
        <v>1008</v>
      </c>
      <c r="P125" s="112">
        <f t="shared" si="13"/>
        <v>1840</v>
      </c>
      <c r="Q125" s="112">
        <f t="shared" si="13"/>
        <v>328</v>
      </c>
      <c r="R125" s="112">
        <f t="shared" si="13"/>
        <v>2908</v>
      </c>
      <c r="S125" s="112">
        <f t="shared" si="13"/>
        <v>2943</v>
      </c>
      <c r="T125" s="112">
        <f t="shared" si="13"/>
        <v>393</v>
      </c>
      <c r="U125" s="38">
        <f t="shared" si="13"/>
        <v>30</v>
      </c>
      <c r="V125" s="38"/>
      <c r="W125" s="38">
        <f>SUM(K125:V125)</f>
        <v>14624</v>
      </c>
    </row>
    <row r="126" spans="1:25" s="6" customFormat="1" ht="18.75" thickBot="1" x14ac:dyDescent="0.3">
      <c r="A126" s="113"/>
      <c r="B126" s="114"/>
      <c r="C126" s="114"/>
      <c r="D126" s="115"/>
      <c r="E126" s="116"/>
      <c r="F126" s="116"/>
      <c r="G126" s="116"/>
      <c r="H126" s="112"/>
      <c r="M126" s="112"/>
      <c r="N126" s="112"/>
      <c r="O126" s="112"/>
      <c r="P126" s="112"/>
      <c r="Q126" s="112"/>
      <c r="R126" s="112"/>
      <c r="S126" s="112"/>
      <c r="T126" s="112"/>
      <c r="U126" s="39"/>
      <c r="V126" s="39"/>
      <c r="W126" s="39"/>
    </row>
  </sheetData>
  <mergeCells count="2">
    <mergeCell ref="A104:A114"/>
    <mergeCell ref="J3:U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"/>
  <sheetViews>
    <sheetView topLeftCell="B1" zoomScale="80" zoomScaleNormal="80" workbookViewId="0">
      <selection activeCell="M15" sqref="M15"/>
    </sheetView>
  </sheetViews>
  <sheetFormatPr baseColWidth="10" defaultRowHeight="15" x14ac:dyDescent="0.25"/>
  <cols>
    <col min="4" max="4" width="21.28515625" bestFit="1" customWidth="1"/>
    <col min="5" max="5" width="15.42578125" bestFit="1" customWidth="1"/>
    <col min="6" max="6" width="14.5703125" customWidth="1"/>
    <col min="20" max="20" width="18.42578125" bestFit="1" customWidth="1"/>
  </cols>
  <sheetData>
    <row r="1" spans="2:21" ht="47.25" customHeight="1" x14ac:dyDescent="0.25"/>
    <row r="2" spans="2:21" ht="22.5" customHeight="1" thickBot="1" x14ac:dyDescent="0.4">
      <c r="H2" s="192"/>
      <c r="I2" s="192" t="s">
        <v>268</v>
      </c>
      <c r="J2" s="192"/>
      <c r="K2" s="192"/>
      <c r="L2" s="192"/>
      <c r="M2" s="192" t="s">
        <v>269</v>
      </c>
      <c r="N2" s="192">
        <v>2016</v>
      </c>
    </row>
    <row r="3" spans="2:21" ht="15.75" thickBot="1" x14ac:dyDescent="0.3">
      <c r="B3" s="53"/>
      <c r="C3" s="54" t="s">
        <v>229</v>
      </c>
      <c r="D3" s="53" t="s">
        <v>230</v>
      </c>
      <c r="E3" s="53" t="s">
        <v>231</v>
      </c>
      <c r="F3" s="55" t="s">
        <v>232</v>
      </c>
      <c r="G3" s="135"/>
      <c r="H3" s="136"/>
      <c r="I3" s="56"/>
      <c r="J3" s="57"/>
      <c r="K3" s="57"/>
      <c r="L3" s="57" t="s">
        <v>233</v>
      </c>
      <c r="M3" s="57"/>
      <c r="N3" s="57"/>
      <c r="O3" s="57"/>
      <c r="P3" s="57"/>
      <c r="Q3" s="57"/>
      <c r="R3" s="57"/>
      <c r="S3" s="57"/>
      <c r="T3" s="58"/>
      <c r="U3" s="59" t="s">
        <v>18</v>
      </c>
    </row>
    <row r="4" spans="2:21" ht="15.75" thickBot="1" x14ac:dyDescent="0.3">
      <c r="B4" s="60"/>
      <c r="C4" s="61"/>
      <c r="D4" s="60"/>
      <c r="E4" s="60"/>
      <c r="F4" s="166" t="s">
        <v>234</v>
      </c>
      <c r="G4" s="53" t="s">
        <v>3</v>
      </c>
      <c r="H4" s="54" t="s">
        <v>235</v>
      </c>
      <c r="I4" s="167" t="s">
        <v>8</v>
      </c>
      <c r="J4" s="167" t="s">
        <v>9</v>
      </c>
      <c r="K4" s="167" t="s">
        <v>10</v>
      </c>
      <c r="L4" s="167" t="s">
        <v>11</v>
      </c>
      <c r="M4" s="167" t="s">
        <v>236</v>
      </c>
      <c r="N4" s="167" t="s">
        <v>16</v>
      </c>
      <c r="O4" s="167" t="s">
        <v>237</v>
      </c>
      <c r="P4" s="168" t="s">
        <v>264</v>
      </c>
      <c r="Q4" s="167" t="s">
        <v>19</v>
      </c>
      <c r="R4" s="167" t="s">
        <v>222</v>
      </c>
      <c r="S4" s="167" t="s">
        <v>17</v>
      </c>
      <c r="T4" s="167" t="s">
        <v>256</v>
      </c>
      <c r="U4" s="62"/>
    </row>
    <row r="5" spans="2:21" ht="15.75" thickBot="1" x14ac:dyDescent="0.3">
      <c r="B5" s="63">
        <v>1</v>
      </c>
      <c r="C5" s="64" t="s">
        <v>155</v>
      </c>
      <c r="D5" s="65">
        <v>12</v>
      </c>
      <c r="E5" s="66">
        <v>70</v>
      </c>
      <c r="F5" s="67"/>
      <c r="G5" s="67"/>
      <c r="H5" s="155"/>
      <c r="I5" s="68"/>
      <c r="J5" s="159"/>
      <c r="K5" s="68"/>
      <c r="L5" s="153"/>
      <c r="M5" s="68"/>
      <c r="N5" s="159"/>
      <c r="O5" s="68"/>
      <c r="P5" s="68"/>
      <c r="Q5" s="68"/>
      <c r="R5" s="68"/>
      <c r="S5" s="68"/>
      <c r="T5" s="159"/>
      <c r="U5" s="68"/>
    </row>
    <row r="6" spans="2:21" ht="15.75" thickBot="1" x14ac:dyDescent="0.3">
      <c r="B6" s="65">
        <v>2</v>
      </c>
      <c r="C6" s="66" t="s">
        <v>98</v>
      </c>
      <c r="D6" s="65">
        <v>3</v>
      </c>
      <c r="E6" s="66">
        <v>3</v>
      </c>
      <c r="F6" s="69"/>
      <c r="G6" s="69"/>
      <c r="H6" s="156"/>
      <c r="I6" s="70"/>
      <c r="J6" s="160"/>
      <c r="K6" s="70"/>
      <c r="L6" s="154"/>
      <c r="M6" s="70"/>
      <c r="N6" s="160"/>
      <c r="O6" s="70"/>
      <c r="P6" s="70"/>
      <c r="Q6" s="70"/>
      <c r="R6" s="70"/>
      <c r="S6" s="70"/>
      <c r="T6" s="160"/>
      <c r="U6" s="70"/>
    </row>
    <row r="7" spans="2:21" ht="15.75" thickBot="1" x14ac:dyDescent="0.3">
      <c r="B7" s="65">
        <v>3</v>
      </c>
      <c r="C7" s="66" t="s">
        <v>50</v>
      </c>
      <c r="D7" s="65">
        <v>10</v>
      </c>
      <c r="E7" s="66">
        <v>20</v>
      </c>
      <c r="F7" s="69"/>
      <c r="G7" s="69"/>
      <c r="H7" s="156"/>
      <c r="I7" s="70"/>
      <c r="J7" s="160"/>
      <c r="K7" s="70"/>
      <c r="L7" s="154"/>
      <c r="M7" s="70"/>
      <c r="N7" s="160"/>
      <c r="O7" s="70"/>
      <c r="P7" s="70"/>
      <c r="Q7" s="70"/>
      <c r="R7" s="70"/>
      <c r="S7" s="70"/>
      <c r="T7" s="160"/>
      <c r="U7" s="70"/>
    </row>
    <row r="8" spans="2:21" ht="15.75" thickBot="1" x14ac:dyDescent="0.3">
      <c r="B8" s="65">
        <v>4</v>
      </c>
      <c r="C8" s="66" t="s">
        <v>238</v>
      </c>
      <c r="D8" s="65">
        <v>1</v>
      </c>
      <c r="E8" s="66">
        <v>1</v>
      </c>
      <c r="F8" s="69"/>
      <c r="G8" s="69"/>
      <c r="H8" s="156"/>
      <c r="I8" s="70"/>
      <c r="J8" s="160"/>
      <c r="K8" s="70"/>
      <c r="L8" s="154"/>
      <c r="M8" s="70"/>
      <c r="N8" s="160"/>
      <c r="O8" s="70"/>
      <c r="P8" s="70"/>
      <c r="Q8" s="70"/>
      <c r="R8" s="70"/>
      <c r="S8" s="70"/>
      <c r="T8" s="160"/>
      <c r="U8" s="70"/>
    </row>
    <row r="9" spans="2:21" ht="15.75" thickBot="1" x14ac:dyDescent="0.3">
      <c r="B9" s="65">
        <v>5</v>
      </c>
      <c r="C9" s="66" t="s">
        <v>89</v>
      </c>
      <c r="D9" s="65">
        <v>8</v>
      </c>
      <c r="E9" s="66">
        <v>9</v>
      </c>
      <c r="F9" s="71"/>
      <c r="G9" s="23"/>
      <c r="H9" s="157"/>
      <c r="I9" s="70"/>
      <c r="J9" s="160"/>
      <c r="K9" s="70"/>
      <c r="L9" s="154"/>
      <c r="M9" s="70"/>
      <c r="N9" s="160"/>
      <c r="O9" s="70"/>
      <c r="P9" s="70"/>
      <c r="Q9" s="70"/>
      <c r="R9" s="70"/>
      <c r="S9" s="70"/>
      <c r="T9" s="160"/>
      <c r="U9" s="70"/>
    </row>
    <row r="10" spans="2:21" ht="15.75" thickBot="1" x14ac:dyDescent="0.3">
      <c r="B10" s="65">
        <v>6</v>
      </c>
      <c r="C10" s="66" t="s">
        <v>76</v>
      </c>
      <c r="D10" s="72">
        <v>1</v>
      </c>
      <c r="E10" s="66">
        <v>1</v>
      </c>
      <c r="F10" s="69"/>
      <c r="G10" s="69"/>
      <c r="H10" s="156"/>
      <c r="I10" s="70"/>
      <c r="J10" s="160"/>
      <c r="K10" s="70"/>
      <c r="L10" s="154"/>
      <c r="M10" s="70"/>
      <c r="N10" s="160"/>
      <c r="O10" s="70"/>
      <c r="P10" s="70"/>
      <c r="Q10" s="70"/>
      <c r="R10" s="70"/>
      <c r="S10" s="70"/>
      <c r="T10" s="160"/>
      <c r="U10" s="70"/>
    </row>
    <row r="11" spans="2:21" ht="15.75" thickBot="1" x14ac:dyDescent="0.3">
      <c r="B11" s="65">
        <v>7</v>
      </c>
      <c r="C11" s="66" t="s">
        <v>20</v>
      </c>
      <c r="D11" s="73">
        <v>3</v>
      </c>
      <c r="E11" s="66">
        <v>5</v>
      </c>
      <c r="F11" s="69"/>
      <c r="G11" s="69"/>
      <c r="H11" s="156"/>
      <c r="I11" s="70"/>
      <c r="J11" s="160"/>
      <c r="K11" s="70"/>
      <c r="L11" s="154"/>
      <c r="M11" s="70"/>
      <c r="N11" s="160"/>
      <c r="O11" s="70"/>
      <c r="P11" s="70"/>
      <c r="Q11" s="70"/>
      <c r="R11" s="70"/>
      <c r="S11" s="70"/>
      <c r="T11" s="160"/>
      <c r="U11" s="70"/>
    </row>
    <row r="12" spans="2:21" ht="15.75" thickBot="1" x14ac:dyDescent="0.3">
      <c r="B12" s="65">
        <v>8</v>
      </c>
      <c r="C12" s="66" t="s">
        <v>214</v>
      </c>
      <c r="D12" s="74">
        <v>1</v>
      </c>
      <c r="E12" s="66">
        <v>1</v>
      </c>
      <c r="F12" s="69"/>
      <c r="G12" s="69"/>
      <c r="H12" s="156"/>
      <c r="I12" s="70"/>
      <c r="J12" s="160"/>
      <c r="K12" s="70"/>
      <c r="L12" s="154"/>
      <c r="M12" s="70"/>
      <c r="N12" s="160"/>
      <c r="O12" s="70"/>
      <c r="P12" s="70"/>
      <c r="Q12" s="70"/>
      <c r="R12" s="70"/>
      <c r="S12" s="70"/>
      <c r="T12" s="160"/>
      <c r="U12" s="70"/>
    </row>
    <row r="13" spans="2:21" ht="15.75" thickBot="1" x14ac:dyDescent="0.3">
      <c r="B13" s="65">
        <v>9</v>
      </c>
      <c r="C13" s="66" t="s">
        <v>252</v>
      </c>
      <c r="D13" s="74">
        <v>1</v>
      </c>
      <c r="E13" s="66">
        <v>1</v>
      </c>
      <c r="F13" s="69"/>
      <c r="G13" s="69"/>
      <c r="H13" s="156"/>
      <c r="I13" s="70"/>
      <c r="J13" s="160"/>
      <c r="K13" s="70"/>
      <c r="L13" s="154"/>
      <c r="M13" s="70"/>
      <c r="N13" s="160"/>
      <c r="O13" s="70"/>
      <c r="P13" s="70"/>
      <c r="Q13" s="70"/>
      <c r="R13" s="70"/>
      <c r="S13" s="70"/>
      <c r="T13" s="160"/>
      <c r="U13" s="70"/>
    </row>
    <row r="14" spans="2:21" ht="15.75" thickBot="1" x14ac:dyDescent="0.3">
      <c r="B14" s="65">
        <v>10</v>
      </c>
      <c r="C14" s="66" t="s">
        <v>208</v>
      </c>
      <c r="D14" s="63">
        <v>2</v>
      </c>
      <c r="E14" s="66">
        <v>9</v>
      </c>
      <c r="F14" s="69"/>
      <c r="G14" s="69"/>
      <c r="H14" s="156"/>
      <c r="I14" s="70"/>
      <c r="J14" s="160"/>
      <c r="K14" s="70"/>
      <c r="L14" s="154"/>
      <c r="M14" s="70"/>
      <c r="N14" s="160"/>
      <c r="O14" s="70"/>
      <c r="P14" s="70"/>
      <c r="Q14" s="70"/>
      <c r="R14" s="70"/>
      <c r="S14" s="70"/>
      <c r="T14" s="160"/>
      <c r="U14" s="70"/>
    </row>
    <row r="15" spans="2:21" ht="15.75" thickBot="1" x14ac:dyDescent="0.3">
      <c r="B15" s="65" t="s">
        <v>18</v>
      </c>
      <c r="C15" s="169">
        <v>9</v>
      </c>
      <c r="D15" s="170">
        <f>SUM(D5:D14)</f>
        <v>42</v>
      </c>
      <c r="E15" s="171">
        <f>SUM(E5:E14)</f>
        <v>120</v>
      </c>
      <c r="F15" s="75">
        <v>31803</v>
      </c>
      <c r="G15" s="76">
        <v>14957</v>
      </c>
      <c r="H15" s="158">
        <v>16846</v>
      </c>
      <c r="I15" s="162">
        <v>5819</v>
      </c>
      <c r="J15" s="163">
        <v>3335</v>
      </c>
      <c r="K15" s="162">
        <v>1171</v>
      </c>
      <c r="L15" s="164">
        <v>42</v>
      </c>
      <c r="M15" s="162">
        <v>626</v>
      </c>
      <c r="N15" s="163">
        <v>2908</v>
      </c>
      <c r="O15" s="162">
        <v>1008</v>
      </c>
      <c r="P15" s="162">
        <v>328</v>
      </c>
      <c r="Q15" s="162">
        <v>1840</v>
      </c>
      <c r="R15" s="162">
        <v>393</v>
      </c>
      <c r="S15" s="162">
        <v>2943</v>
      </c>
      <c r="T15" s="165">
        <v>30</v>
      </c>
      <c r="U15" s="170">
        <f>SUM(I15:T15)</f>
        <v>20443</v>
      </c>
    </row>
    <row r="16" spans="2:21" x14ac:dyDescent="0.25">
      <c r="M16" s="16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 Bases des données de Projet </vt:lpstr>
      <vt:lpstr>Information général de projet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HAF-PC</cp:lastModifiedBy>
  <dcterms:created xsi:type="dcterms:W3CDTF">2016-03-29T09:54:01Z</dcterms:created>
  <dcterms:modified xsi:type="dcterms:W3CDTF">2016-05-02T09:12:36Z</dcterms:modified>
</cp:coreProperties>
</file>