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D\"/>
    </mc:Choice>
  </mc:AlternateContent>
  <bookViews>
    <workbookView xWindow="0" yWindow="0" windowWidth="23040" windowHeight="890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8" i="1"/>
  <c r="E37" i="1"/>
  <c r="E39" i="1" s="1"/>
  <c r="E29" i="1"/>
  <c r="E28" i="1"/>
  <c r="E25" i="1"/>
  <c r="E24" i="1"/>
  <c r="E23" i="1"/>
  <c r="E20" i="1"/>
  <c r="E19" i="1"/>
  <c r="E18" i="1"/>
  <c r="E35" i="1" l="1"/>
  <c r="E30" i="1"/>
  <c r="E26" i="1"/>
  <c r="E21" i="1"/>
  <c r="E40" i="1" l="1"/>
  <c r="E43" i="1" s="1"/>
  <c r="E42" i="1" l="1"/>
  <c r="E44" i="1"/>
</calcChain>
</file>

<file path=xl/sharedStrings.xml><?xml version="1.0" encoding="utf-8"?>
<sst xmlns="http://schemas.openxmlformats.org/spreadsheetml/2006/main" count="60" uniqueCount="56">
  <si>
    <t>N°</t>
  </si>
  <si>
    <t>DESCRIPTION</t>
  </si>
  <si>
    <t>QUANTITY</t>
  </si>
  <si>
    <t>UP($)</t>
  </si>
  <si>
    <t>TP($)</t>
  </si>
  <si>
    <t>01</t>
  </si>
  <si>
    <t>02</t>
  </si>
  <si>
    <t>03</t>
  </si>
  <si>
    <t>04</t>
  </si>
  <si>
    <t>Sub-total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</si>
  <si>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</si>
  <si>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</si>
  <si>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</si>
  <si>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</si>
  <si>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</si>
  <si>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</si>
  <si>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</si>
  <si>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</si>
  <si>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</si>
  <si>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</si>
  <si>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IV. MONITORING AND EVALUATION</t>
  </si>
  <si>
    <t>17</t>
  </si>
  <si>
    <t>Baseline and final survey</t>
  </si>
  <si>
    <t>18</t>
  </si>
  <si>
    <t>Capitalization workshop+ Sharing of results</t>
  </si>
  <si>
    <t>19</t>
  </si>
  <si>
    <t>22</t>
  </si>
  <si>
    <t>Project Cost</t>
  </si>
  <si>
    <t>23</t>
  </si>
  <si>
    <t>V. COÛTS INDIRECTS</t>
  </si>
  <si>
    <t>24</t>
  </si>
  <si>
    <t>Administrative fees, audit and unforeseen expenses</t>
  </si>
  <si>
    <t>25</t>
  </si>
  <si>
    <t xml:space="preserve"> TOTAL COST</t>
  </si>
  <si>
    <t>IV. STAFF SALARY</t>
  </si>
  <si>
    <t>VI. . FUNCTIONING</t>
  </si>
  <si>
    <t>20</t>
  </si>
  <si>
    <t>21</t>
  </si>
  <si>
    <t>26</t>
  </si>
  <si>
    <t>27</t>
  </si>
  <si>
    <t>28</t>
  </si>
  <si>
    <t>29</t>
  </si>
  <si>
    <t>I. GARDEN INPUTS AND KIT</t>
  </si>
  <si>
    <t>Gardening/household kit: Spade,watering can,rake,string,gloves</t>
  </si>
  <si>
    <t>Organic seeds and vegetables: amaranth,carrot,squash</t>
  </si>
  <si>
    <t>Equipment for field schools : tarpaulins,hoses,scales,watering cans</t>
  </si>
  <si>
    <t>TRAINING AND AWARENESS</t>
  </si>
  <si>
    <t>Training session for agricultural nutrition liaisons and technicians</t>
  </si>
  <si>
    <t>Cooking and nutrition demonstration sessions</t>
  </si>
  <si>
    <t>III. ESTABLISHMENT OF SEED BANKS</t>
  </si>
  <si>
    <t>Setting up community benches and shelves</t>
  </si>
  <si>
    <t>Airtight containers,labels</t>
  </si>
  <si>
    <t>Agro-nutritionist coordinator(1)</t>
  </si>
  <si>
    <t>Agro-ecological technicians(2)</t>
  </si>
  <si>
    <t>Community relays</t>
  </si>
  <si>
    <t>Setting up pilot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</si>
</sst>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left" wrapText="1" inden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1002601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125095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91757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56678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511683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457200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249680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171450</xdr:rowOff>
    </xdr:from>
    <xdr:to>
      <xdr:col>7</xdr:col>
      <xdr:colOff>388620</xdr:colOff>
      <xdr:row>9</xdr:row>
      <xdr:rowOff>66675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1570" y="171450"/>
          <a:ext cx="1276350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44"/>
  <sheetViews>
    <sheetView tabSelected="1" topLeftCell="A10" workbookViewId="0">
      <selection activeCell="B25" sqref="B25"/>
    </sheetView>
  </sheetViews>
  <sheetFormatPr baseColWidth="10" defaultColWidth="9.109375" defaultRowHeight="14.4" x14ac:dyDescent="0.3"/>
  <cols>
    <col min="2" max="2" width="60.21875" customWidth="1"/>
    <col min="3" max="3" width="18.109375" customWidth="1"/>
    <col min="4" max="4" width="23.77734375" customWidth="1"/>
    <col min="5" max="5" width="11.109375" bestFit="1" customWidth="1"/>
  </cols>
  <sheetData>
    <row r="16" spans="1:5" ht="15.6" x14ac:dyDescent="0.3">
      <c r="A16" s="1" t="s">
        <v>0</v>
      </c>
      <c r="B16" s="1" t="s">
        <v>1</v>
      </c>
      <c r="C16" s="2" t="s">
        <v>2</v>
      </c>
      <c r="D16" s="3" t="s">
        <v>3</v>
      </c>
      <c r="E16" s="3" t="s">
        <v>4</v>
      </c>
    </row>
    <row r="17" spans="1:5" ht="15.6" x14ac:dyDescent="0.3">
      <c r="A17" s="4"/>
      <c r="B17" s="5" t="s">
        <v>42</v>
      </c>
      <c r="C17" s="6"/>
      <c r="D17" s="7"/>
      <c r="E17" s="8"/>
    </row>
    <row r="18" spans="1:5" ht="15.6" x14ac:dyDescent="0.3">
      <c r="A18" s="4" t="s">
        <v>5</v>
      </c>
      <c r="B18" s="9" t="s">
        <v>43</v>
      </c>
      <c r="C18" s="10">
        <v>500</v>
      </c>
      <c r="D18" s="11">
        <v>30</v>
      </c>
      <c r="E18" s="10">
        <f t="shared" ref="E18:E20" si="0">PRODUCT(C18:D18)</f>
        <v>15000</v>
      </c>
    </row>
    <row r="19" spans="1:5" ht="15.6" x14ac:dyDescent="0.3">
      <c r="A19" s="4" t="s">
        <v>6</v>
      </c>
      <c r="B19" s="12" t="s">
        <v>44</v>
      </c>
      <c r="C19" s="10">
        <v>500</v>
      </c>
      <c r="D19" s="11">
        <v>30</v>
      </c>
      <c r="E19" s="10">
        <f t="shared" si="0"/>
        <v>15000</v>
      </c>
    </row>
    <row r="20" spans="1:5" ht="15.6" x14ac:dyDescent="0.3">
      <c r="A20" s="4" t="s">
        <v>7</v>
      </c>
      <c r="B20" s="9" t="s">
        <v>45</v>
      </c>
      <c r="C20" s="10">
        <v>1</v>
      </c>
      <c r="D20" s="11">
        <v>2000</v>
      </c>
      <c r="E20" s="10">
        <f t="shared" si="0"/>
        <v>2000</v>
      </c>
    </row>
    <row r="21" spans="1:5" ht="15.6" x14ac:dyDescent="0.3">
      <c r="A21" s="4" t="s">
        <v>8</v>
      </c>
      <c r="B21" s="5"/>
      <c r="C21" s="10"/>
      <c r="D21" s="7" t="s">
        <v>9</v>
      </c>
      <c r="E21" s="8">
        <f>SUM(E18:E20)</f>
        <v>32000</v>
      </c>
    </row>
    <row r="22" spans="1:5" ht="15.6" x14ac:dyDescent="0.3">
      <c r="A22" s="4" t="s">
        <v>10</v>
      </c>
      <c r="B22" s="13" t="s">
        <v>46</v>
      </c>
      <c r="C22" s="10"/>
      <c r="D22" s="7"/>
      <c r="E22" s="8"/>
    </row>
    <row r="23" spans="1:5" ht="15.6" x14ac:dyDescent="0.3">
      <c r="A23" s="4" t="s">
        <v>11</v>
      </c>
      <c r="B23" s="9" t="s">
        <v>47</v>
      </c>
      <c r="C23" s="10">
        <v>1</v>
      </c>
      <c r="D23" s="11">
        <v>2000</v>
      </c>
      <c r="E23" s="10">
        <f t="shared" ref="E23:E25" si="1">PRODUCT(C23:D23)</f>
        <v>2000</v>
      </c>
    </row>
    <row r="24" spans="1:5" ht="15.6" x14ac:dyDescent="0.3">
      <c r="A24" s="4" t="s">
        <v>12</v>
      </c>
      <c r="B24" s="9" t="s">
        <v>55</v>
      </c>
      <c r="C24" s="10">
        <v>20</v>
      </c>
      <c r="D24" s="11">
        <v>90</v>
      </c>
      <c r="E24" s="10">
        <f t="shared" si="1"/>
        <v>1800</v>
      </c>
    </row>
    <row r="25" spans="1:5" ht="15.6" x14ac:dyDescent="0.3">
      <c r="A25" s="4" t="s">
        <v>13</v>
      </c>
      <c r="B25" s="9" t="s">
        <v>48</v>
      </c>
      <c r="C25" s="10">
        <v>20</v>
      </c>
      <c r="D25" s="11">
        <v>150</v>
      </c>
      <c r="E25" s="10">
        <f t="shared" si="1"/>
        <v>3000</v>
      </c>
    </row>
    <row r="26" spans="1:5" ht="15.6" x14ac:dyDescent="0.3">
      <c r="A26" s="4" t="s">
        <v>14</v>
      </c>
      <c r="B26" s="5"/>
      <c r="C26" s="10"/>
      <c r="D26" s="7" t="s">
        <v>9</v>
      </c>
      <c r="E26" s="8">
        <f>SUM(E23:E25)</f>
        <v>6800</v>
      </c>
    </row>
    <row r="27" spans="1:5" ht="15.6" x14ac:dyDescent="0.3">
      <c r="A27" s="4" t="s">
        <v>15</v>
      </c>
      <c r="B27" s="13" t="s">
        <v>49</v>
      </c>
      <c r="C27" s="10"/>
      <c r="D27" s="7"/>
      <c r="E27" s="8"/>
    </row>
    <row r="28" spans="1:5" ht="15.6" x14ac:dyDescent="0.3">
      <c r="A28" s="4" t="s">
        <v>16</v>
      </c>
      <c r="B28" s="9" t="s">
        <v>50</v>
      </c>
      <c r="C28" s="10">
        <v>10</v>
      </c>
      <c r="D28" s="11">
        <v>500</v>
      </c>
      <c r="E28" s="10">
        <f>PRODUCT(C28:D28)</f>
        <v>5000</v>
      </c>
    </row>
    <row r="29" spans="1:5" ht="15.6" x14ac:dyDescent="0.3">
      <c r="A29" s="4" t="s">
        <v>17</v>
      </c>
      <c r="B29" s="9" t="s">
        <v>51</v>
      </c>
      <c r="C29" s="10">
        <v>10</v>
      </c>
      <c r="D29" s="11">
        <v>100</v>
      </c>
      <c r="E29" s="10">
        <f>PRODUCT(C29:D29)</f>
        <v>1000</v>
      </c>
    </row>
    <row r="30" spans="1:5" ht="15.6" x14ac:dyDescent="0.3">
      <c r="A30" s="4" t="s">
        <v>18</v>
      </c>
      <c r="B30" s="5"/>
      <c r="C30" s="10"/>
      <c r="D30" s="7" t="s">
        <v>9</v>
      </c>
      <c r="E30" s="8">
        <f>SUM(E28:E29)</f>
        <v>6000</v>
      </c>
    </row>
    <row r="31" spans="1:5" ht="15.6" x14ac:dyDescent="0.3">
      <c r="A31" s="4" t="s">
        <v>19</v>
      </c>
      <c r="B31" s="5" t="s">
        <v>34</v>
      </c>
      <c r="C31" s="10"/>
      <c r="D31" s="7"/>
      <c r="E31" s="8"/>
    </row>
    <row r="32" spans="1:5" ht="15.6" x14ac:dyDescent="0.3">
      <c r="A32" s="4" t="s">
        <v>21</v>
      </c>
      <c r="B32" s="14" t="s">
        <v>52</v>
      </c>
      <c r="C32" s="10">
        <v>12</v>
      </c>
      <c r="D32" s="7">
        <v>700</v>
      </c>
      <c r="E32" s="8">
        <f>PRODUCT(C32:D32)</f>
        <v>8400</v>
      </c>
    </row>
    <row r="33" spans="1:5" ht="15.6" x14ac:dyDescent="0.3">
      <c r="A33" s="4" t="s">
        <v>23</v>
      </c>
      <c r="B33" s="14" t="s">
        <v>53</v>
      </c>
      <c r="C33" s="10">
        <v>12</v>
      </c>
      <c r="D33" s="7">
        <v>800</v>
      </c>
      <c r="E33" s="8">
        <f>PRODUCT(C33:D33)</f>
        <v>9600</v>
      </c>
    </row>
    <row r="34" spans="1:5" ht="15.6" x14ac:dyDescent="0.3">
      <c r="A34" s="4" t="s">
        <v>25</v>
      </c>
      <c r="B34" s="14" t="s">
        <v>54</v>
      </c>
      <c r="C34" s="10">
        <v>12</v>
      </c>
      <c r="D34" s="7">
        <v>1000</v>
      </c>
      <c r="E34" s="8">
        <f>PRODUCT(C34:D34)</f>
        <v>12000</v>
      </c>
    </row>
    <row r="35" spans="1:5" ht="15.6" x14ac:dyDescent="0.3">
      <c r="A35" s="4" t="s">
        <v>36</v>
      </c>
      <c r="B35" s="5"/>
      <c r="C35" s="10"/>
      <c r="D35" s="7" t="s">
        <v>9</v>
      </c>
      <c r="E35" s="8">
        <f>SUM(E32:E34)</f>
        <v>30000</v>
      </c>
    </row>
    <row r="36" spans="1:5" ht="15.6" x14ac:dyDescent="0.3">
      <c r="A36" s="4" t="s">
        <v>37</v>
      </c>
      <c r="B36" s="5" t="s">
        <v>20</v>
      </c>
      <c r="C36" s="10"/>
      <c r="D36" s="7"/>
      <c r="E36" s="8"/>
    </row>
    <row r="37" spans="1:5" ht="15.6" x14ac:dyDescent="0.3">
      <c r="A37" s="4" t="s">
        <v>26</v>
      </c>
      <c r="B37" s="14" t="s">
        <v>22</v>
      </c>
      <c r="C37" s="10">
        <v>2</v>
      </c>
      <c r="D37" s="11">
        <v>1600</v>
      </c>
      <c r="E37" s="10">
        <f>PRODUCT(C37:D37)</f>
        <v>3200</v>
      </c>
    </row>
    <row r="38" spans="1:5" ht="15.6" x14ac:dyDescent="0.3">
      <c r="A38" s="4" t="s">
        <v>28</v>
      </c>
      <c r="B38" s="14" t="s">
        <v>24</v>
      </c>
      <c r="C38" s="10">
        <v>1</v>
      </c>
      <c r="D38" s="11">
        <v>2000</v>
      </c>
      <c r="E38" s="10">
        <f>PRODUCT(C38:D38)</f>
        <v>2000</v>
      </c>
    </row>
    <row r="39" spans="1:5" ht="15.6" x14ac:dyDescent="0.3">
      <c r="A39" s="4" t="s">
        <v>30</v>
      </c>
      <c r="B39" s="5"/>
      <c r="C39" s="10"/>
      <c r="D39" s="7" t="s">
        <v>9</v>
      </c>
      <c r="E39" s="8">
        <f>SUM(E37:E38)</f>
        <v>5200</v>
      </c>
    </row>
    <row r="40" spans="1:5" ht="17.399999999999999" x14ac:dyDescent="0.3">
      <c r="A40" s="4" t="s">
        <v>32</v>
      </c>
      <c r="C40" s="10"/>
      <c r="D40" s="15" t="s">
        <v>27</v>
      </c>
      <c r="E40" s="16">
        <f>SUM(E21,E26,E30,E39,E35)</f>
        <v>80000</v>
      </c>
    </row>
    <row r="41" spans="1:5" ht="15.6" x14ac:dyDescent="0.3">
      <c r="A41" s="4" t="s">
        <v>38</v>
      </c>
      <c r="B41" s="5" t="s">
        <v>29</v>
      </c>
      <c r="C41" s="10"/>
      <c r="D41" s="17"/>
      <c r="E41" s="8"/>
    </row>
    <row r="42" spans="1:5" ht="15.6" x14ac:dyDescent="0.3">
      <c r="A42" s="4" t="s">
        <v>39</v>
      </c>
      <c r="B42" s="14" t="s">
        <v>31</v>
      </c>
      <c r="C42" s="10"/>
      <c r="D42" s="18">
        <v>0.1</v>
      </c>
      <c r="E42" s="10">
        <f>E40*D42</f>
        <v>8000</v>
      </c>
    </row>
    <row r="43" spans="1:5" ht="15.6" x14ac:dyDescent="0.3">
      <c r="A43" s="4" t="s">
        <v>40</v>
      </c>
      <c r="B43" s="13" t="s">
        <v>35</v>
      </c>
      <c r="C43" s="10"/>
      <c r="D43" s="18">
        <v>0.1</v>
      </c>
      <c r="E43" s="10">
        <f>E40*D43</f>
        <v>8000</v>
      </c>
    </row>
    <row r="44" spans="1:5" ht="18" x14ac:dyDescent="0.35">
      <c r="A44" s="4" t="s">
        <v>41</v>
      </c>
      <c r="B44" s="19"/>
      <c r="C44" s="20"/>
      <c r="D44" s="21" t="s">
        <v>33</v>
      </c>
      <c r="E44" s="16">
        <f>SUM(E40,E42,E43)</f>
        <v>96000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Mulonda</dc:creator>
  <cp:lastModifiedBy>Alain Mulonda</cp:lastModifiedBy>
  <dcterms:created xsi:type="dcterms:W3CDTF">2026-06-13T14:46:14Z</dcterms:created>
  <dcterms:modified xsi:type="dcterms:W3CDTF">2026-06-14T09:03:12Z</dcterms:modified>
</cp:coreProperties>
</file>