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DE731E1C-AFEC-49ED-9E5E-231F62B8CDA9}" xr6:coauthVersionLast="47" xr6:coauthVersionMax="47" xr10:uidLastSave="{00000000-0000-0000-0000-000000000000}"/>
  <bookViews>
    <workbookView xWindow="-108" yWindow="-108" windowWidth="23256" windowHeight="12456" xr2:uid="{61EF90E8-48D8-44F5-8C47-F285644E6032}"/>
  </bookViews>
  <sheets>
    <sheet name="Table1" sheetId="1" r:id="rId1"/>
  </sheets>
  <externalReferences>
    <externalReference r:id="rId2"/>
  </externalReferences>
  <definedNames>
    <definedName name="_xlnm._FilterDatabase" localSheetId="0" hidden="1">[1]Tabelle1!$A$1:$M$2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6" i="1" l="1"/>
  <c r="L4" i="1"/>
  <c r="L5" i="1"/>
  <c r="L6" i="1"/>
  <c r="L7" i="1"/>
  <c r="L8" i="1"/>
  <c r="L9" i="1"/>
  <c r="L10" i="1"/>
  <c r="L11" i="1"/>
  <c r="L12" i="1"/>
  <c r="L13" i="1"/>
  <c r="L14" i="1"/>
  <c r="L15" i="1"/>
  <c r="L3" i="1"/>
</calcChain>
</file>

<file path=xl/sharedStrings.xml><?xml version="1.0" encoding="utf-8"?>
<sst xmlns="http://schemas.openxmlformats.org/spreadsheetml/2006/main" count="119" uniqueCount="86">
  <si>
    <t>No.</t>
  </si>
  <si>
    <t>Using</t>
  </si>
  <si>
    <t>Product</t>
  </si>
  <si>
    <t>Active ingredient</t>
  </si>
  <si>
    <t>Company</t>
  </si>
  <si>
    <t>Specifications and dosage form</t>
  </si>
  <si>
    <t>Is the active ingredient listed on the WHO List of Essential Medicines or in the national List of Essential Medicines/treatment guidelines?</t>
  </si>
  <si>
    <t xml:space="preserve">Regulatory body
</t>
  </si>
  <si>
    <t>Yes, WHO, EML</t>
  </si>
  <si>
    <t>Augmentin</t>
  </si>
  <si>
    <t>Glaxo Wellcome Production</t>
  </si>
  <si>
    <t>Clavulanic acid, amoxicillin</t>
  </si>
  <si>
    <t>UA/0987/02/01</t>
  </si>
  <si>
    <t>125 mg, 875 mg, tablets</t>
  </si>
  <si>
    <t>Antibacterial agent for systemic use</t>
  </si>
  <si>
    <t>Azithromycin-Astropharm</t>
  </si>
  <si>
    <t>Astropharm</t>
  </si>
  <si>
    <t>Azithromycin</t>
  </si>
  <si>
    <t>Yes, on the national EML</t>
  </si>
  <si>
    <t>UA/2390/01/02</t>
  </si>
  <si>
    <t>500 mg, 3 capsules per package</t>
  </si>
  <si>
    <t>Antibiotic for treating bacterial infections</t>
  </si>
  <si>
    <t>Captopress</t>
  </si>
  <si>
    <t>Darnytsia</t>
  </si>
  <si>
    <t>Captopril</t>
  </si>
  <si>
    <t>UA/8156/01/01</t>
  </si>
  <si>
    <t>50 mg, tablets</t>
  </si>
  <si>
    <t>Heart failure</t>
  </si>
  <si>
    <t>200 mg, tablets</t>
  </si>
  <si>
    <t>Cetrin</t>
  </si>
  <si>
    <t>Dr. Reddy's Laboratories Ltd.</t>
  </si>
  <si>
    <t>Cetirizine</t>
  </si>
  <si>
    <t>UA/6789/02/01</t>
  </si>
  <si>
    <t>10 mg, tablets</t>
  </si>
  <si>
    <t>Allergic or hypersensitivity conditions of unspecified type</t>
  </si>
  <si>
    <t>Chlorhexidine</t>
  </si>
  <si>
    <t>Slavia</t>
  </si>
  <si>
    <t>UA/13263/01/01</t>
  </si>
  <si>
    <t>Solution: 5%</t>
  </si>
  <si>
    <t>Antiseptics</t>
  </si>
  <si>
    <t>Enap HL</t>
  </si>
  <si>
    <t>KRKA</t>
  </si>
  <si>
    <t>enalapril, hydrochlorothiazide</t>
  </si>
  <si>
    <t>Yes, NEML</t>
  </si>
  <si>
    <t>UA/2872/01/02</t>
  </si>
  <si>
    <t>10 mg/12.5 mg</t>
  </si>
  <si>
    <t>Heart failure, hypertension</t>
  </si>
  <si>
    <t>Fluconazole</t>
  </si>
  <si>
    <t>UA/1153/01/02</t>
  </si>
  <si>
    <t>100 mg, capsules</t>
  </si>
  <si>
    <t>Cryptococcosis, candidiasis, internal antifungal drugs</t>
  </si>
  <si>
    <t>Ibuprofen</t>
  </si>
  <si>
    <t>UA/4369/01/01</t>
  </si>
  <si>
    <t>Antimigraine drug</t>
  </si>
  <si>
    <t>Levomekol ointment</t>
  </si>
  <si>
    <t>Borshchagov Chemical and Pharmaceutical Plant</t>
  </si>
  <si>
    <t>Chloramphenicol</t>
  </si>
  <si>
    <t>UA/1197/01/01</t>
  </si>
  <si>
    <t>40 g in a tube</t>
  </si>
  <si>
    <t>For the treatment of purulent wounds</t>
  </si>
  <si>
    <t>Loperamide</t>
  </si>
  <si>
    <t>Artery</t>
  </si>
  <si>
    <t>UA/7581/01/01</t>
  </si>
  <si>
    <t>2 mg, tablets</t>
  </si>
  <si>
    <t>Palliative care</t>
  </si>
  <si>
    <t>Loratadine</t>
  </si>
  <si>
    <t>UA/2191/01/01</t>
  </si>
  <si>
    <t>10 mg</t>
  </si>
  <si>
    <t>Antiallergic drugs and medications used in anaphylaxis</t>
  </si>
  <si>
    <t>Omez</t>
  </si>
  <si>
    <t>Omeprazole</t>
  </si>
  <si>
    <t>UA/0235/02/01</t>
  </si>
  <si>
    <t>20 mg, capsule</t>
  </si>
  <si>
    <t>Gastroesophageal reflux disease, gastric ulcer of unspecified location, gastrointestinal bleeding</t>
  </si>
  <si>
    <t>Paracetamol</t>
  </si>
  <si>
    <t>UA/2350/01/01</t>
  </si>
  <si>
    <t>500 mg, tablets</t>
  </si>
  <si>
    <t>For the treatment of an acute attack</t>
  </si>
  <si>
    <t>number</t>
  </si>
  <si>
    <t>packaging</t>
  </si>
  <si>
    <t>Number of people who will receive assistance</t>
  </si>
  <si>
    <t>Total</t>
  </si>
  <si>
    <t>Unit of measurement</t>
  </si>
  <si>
    <t>Planned cost per unit, UAH</t>
  </si>
  <si>
    <t>Planned cost per unit, USD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</si>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</sst>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₴&quot;_-;\-* #,##0.00\ &quot;₴&quot;_-;_-* &quot;-&quot;??\ &quot;₴&quot;_-;_-@_-"/>
    <numFmt numFmtId="164" formatCode="_-* #,##0.00\ &quot;€&quot;_-;\-* #,##0.00\ &quot;€&quot;_-;_-* &quot;-&quot;??\ &quot;€&quot;_-;_-@_-"/>
    <numFmt numFmtId="170" formatCode="[$$-409]#,##0.00_ ;\-[$$-409]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0" fillId="4" borderId="0" xfId="0" applyFill="1"/>
    <xf numFmtId="0" fontId="0" fillId="0" borderId="0" xfId="0" applyFill="1"/>
    <xf numFmtId="3" fontId="2" fillId="3" borderId="1" xfId="0" applyNumberFormat="1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2" fillId="3" borderId="4" xfId="0" applyNumberFormat="1" applyFont="1" applyFill="1" applyBorder="1" applyAlignment="1">
      <alignment horizontal="right" wrapText="1"/>
    </xf>
    <xf numFmtId="3" fontId="2" fillId="3" borderId="5" xfId="0" applyNumberFormat="1" applyFont="1" applyFill="1" applyBorder="1" applyAlignment="1">
      <alignment horizontal="right" wrapText="1"/>
    </xf>
    <xf numFmtId="44" fontId="2" fillId="3" borderId="1" xfId="2" applyFont="1" applyFill="1" applyBorder="1" applyAlignment="1">
      <alignment horizontal="right" wrapText="1"/>
    </xf>
    <xf numFmtId="3" fontId="2" fillId="3" borderId="6" xfId="0" applyNumberFormat="1" applyFont="1" applyFill="1" applyBorder="1" applyAlignment="1">
      <alignment horizontal="right" wrapText="1"/>
    </xf>
    <xf numFmtId="3" fontId="2" fillId="3" borderId="7" xfId="0" applyNumberFormat="1" applyFont="1" applyFill="1" applyBorder="1" applyAlignment="1">
      <alignment horizontal="right" wrapText="1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70" fontId="0" fillId="3" borderId="1" xfId="0" applyNumberFormat="1" applyFill="1" applyBorder="1"/>
    <xf numFmtId="0" fontId="0" fillId="3" borderId="1" xfId="0" applyNumberFormat="1" applyFill="1" applyBorder="1"/>
    <xf numFmtId="0" fontId="0" fillId="3" borderId="1" xfId="0" applyFill="1" applyBorder="1"/>
    <xf numFmtId="0" fontId="6" fillId="3" borderId="1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horizontal="right" wrapText="1"/>
    </xf>
  </cellXfs>
  <cellStyles count="3">
    <cellStyle name="Währung 2" xfId="1" xr:uid="{42BC92A1-8F8C-4FC3-BF73-8F18B45A8E62}"/>
    <cellStyle name="Грошовий" xfId="2" builtinId="4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ell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1CFC-CC81-4679-98D2-8697BA98004B}">
  <dimension ref="A1:AP42"/>
  <sheetViews>
    <sheetView tabSelected="1" zoomScale="80" zoomScaleNormal="80" workbookViewId="0">
      <selection activeCell="O9" sqref="O9"/>
    </sheetView>
  </sheetViews>
  <sheetFormatPr defaultColWidth="11.5546875" defaultRowHeight="14.4" x14ac:dyDescent="0.3"/>
  <cols>
    <col min="2" max="2" width="28.6640625" customWidth="1"/>
    <col min="3" max="3" width="25.77734375" customWidth="1"/>
    <col min="4" max="4" width="21.33203125" customWidth="1"/>
    <col min="5" max="5" width="24.6640625" customWidth="1"/>
    <col min="6" max="6" width="24.88671875" style="7" customWidth="1"/>
    <col min="7" max="7" width="22.109375" style="7" customWidth="1"/>
    <col min="8" max="8" width="16.33203125" customWidth="1"/>
    <col min="9" max="14" width="11.5546875" style="12"/>
  </cols>
  <sheetData>
    <row r="1" spans="1:42" x14ac:dyDescent="0.3">
      <c r="A1" s="25" t="s">
        <v>0</v>
      </c>
      <c r="B1" s="25" t="s">
        <v>2</v>
      </c>
      <c r="C1" s="26" t="s">
        <v>4</v>
      </c>
      <c r="D1" s="26" t="s">
        <v>3</v>
      </c>
      <c r="E1" s="2"/>
      <c r="F1" s="28" t="s">
        <v>7</v>
      </c>
      <c r="G1" s="24" t="s">
        <v>5</v>
      </c>
      <c r="H1" s="24" t="s">
        <v>1</v>
      </c>
      <c r="I1" s="37" t="s">
        <v>85</v>
      </c>
      <c r="J1" s="38"/>
      <c r="K1" s="28" t="s">
        <v>83</v>
      </c>
      <c r="L1" s="24" t="s">
        <v>84</v>
      </c>
      <c r="M1" s="24" t="s">
        <v>80</v>
      </c>
    </row>
    <row r="2" spans="1:42" ht="46.2" customHeight="1" x14ac:dyDescent="0.3">
      <c r="A2" s="25"/>
      <c r="B2" s="25"/>
      <c r="C2" s="27"/>
      <c r="D2" s="27"/>
      <c r="E2" s="3" t="s">
        <v>6</v>
      </c>
      <c r="F2" s="29"/>
      <c r="G2" s="24"/>
      <c r="H2" s="24"/>
      <c r="I2" s="16" t="s">
        <v>78</v>
      </c>
      <c r="J2" s="16" t="s">
        <v>82</v>
      </c>
      <c r="K2" s="29"/>
      <c r="L2" s="24"/>
      <c r="M2" s="24"/>
    </row>
    <row r="3" spans="1:42" ht="45.6" customHeight="1" x14ac:dyDescent="0.3">
      <c r="A3" s="1">
        <v>1</v>
      </c>
      <c r="B3" s="15" t="s">
        <v>9</v>
      </c>
      <c r="C3" s="15" t="s">
        <v>10</v>
      </c>
      <c r="D3" s="15" t="s">
        <v>11</v>
      </c>
      <c r="E3" s="15" t="s">
        <v>8</v>
      </c>
      <c r="F3" s="15" t="s">
        <v>12</v>
      </c>
      <c r="G3" s="15" t="s">
        <v>13</v>
      </c>
      <c r="H3" s="13" t="s">
        <v>14</v>
      </c>
      <c r="I3" s="32">
        <v>210</v>
      </c>
      <c r="J3" s="33" t="s">
        <v>79</v>
      </c>
      <c r="K3" s="34">
        <v>7.8374455732946302</v>
      </c>
      <c r="L3" s="39">
        <f>K3*41.5</f>
        <v>325.25399129172717</v>
      </c>
      <c r="M3" s="40">
        <v>210</v>
      </c>
    </row>
    <row r="4" spans="1:42" ht="28.8" customHeight="1" x14ac:dyDescent="0.3">
      <c r="A4" s="1">
        <v>2</v>
      </c>
      <c r="B4" s="15" t="s">
        <v>15</v>
      </c>
      <c r="C4" s="15" t="s">
        <v>16</v>
      </c>
      <c r="D4" s="15" t="s">
        <v>17</v>
      </c>
      <c r="E4" s="15" t="s">
        <v>18</v>
      </c>
      <c r="F4" s="15" t="s">
        <v>19</v>
      </c>
      <c r="G4" s="15" t="s">
        <v>20</v>
      </c>
      <c r="H4" s="14" t="s">
        <v>21</v>
      </c>
      <c r="I4" s="32">
        <v>180</v>
      </c>
      <c r="J4" s="33" t="s">
        <v>79</v>
      </c>
      <c r="K4" s="34">
        <v>2.2102425876010781</v>
      </c>
      <c r="L4" s="39">
        <f t="shared" ref="L4:L15" si="0">K4*41.5</f>
        <v>91.725067385444746</v>
      </c>
      <c r="M4" s="41">
        <v>180</v>
      </c>
    </row>
    <row r="5" spans="1:42" s="11" customFormat="1" ht="28.8" x14ac:dyDescent="0.3">
      <c r="A5" s="1">
        <v>3</v>
      </c>
      <c r="B5" s="15" t="s">
        <v>22</v>
      </c>
      <c r="C5" s="15" t="s">
        <v>23</v>
      </c>
      <c r="D5" s="15" t="s">
        <v>24</v>
      </c>
      <c r="E5" s="15" t="s">
        <v>18</v>
      </c>
      <c r="F5" s="15" t="s">
        <v>25</v>
      </c>
      <c r="G5" s="15" t="s">
        <v>26</v>
      </c>
      <c r="H5" s="14" t="s">
        <v>27</v>
      </c>
      <c r="I5" s="32">
        <v>210</v>
      </c>
      <c r="J5" s="33" t="s">
        <v>79</v>
      </c>
      <c r="K5" s="34">
        <v>1.9759485797221648</v>
      </c>
      <c r="L5" s="39">
        <f t="shared" si="0"/>
        <v>82.001866058469844</v>
      </c>
      <c r="M5" s="41">
        <v>420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</row>
    <row r="6" spans="1:42" ht="45" customHeight="1" x14ac:dyDescent="0.3">
      <c r="A6" s="1">
        <v>4</v>
      </c>
      <c r="B6" s="15" t="s">
        <v>29</v>
      </c>
      <c r="C6" s="15" t="s">
        <v>30</v>
      </c>
      <c r="D6" s="15" t="s">
        <v>31</v>
      </c>
      <c r="E6" s="15" t="s">
        <v>8</v>
      </c>
      <c r="F6" s="15" t="s">
        <v>32</v>
      </c>
      <c r="G6" s="15" t="s">
        <v>33</v>
      </c>
      <c r="H6" s="14" t="s">
        <v>34</v>
      </c>
      <c r="I6" s="32">
        <v>180</v>
      </c>
      <c r="J6" s="33" t="s">
        <v>79</v>
      </c>
      <c r="K6" s="34">
        <v>2.9545925772340871</v>
      </c>
      <c r="L6" s="39">
        <f t="shared" si="0"/>
        <v>122.61559195521461</v>
      </c>
      <c r="M6" s="41">
        <v>360</v>
      </c>
    </row>
    <row r="7" spans="1:42" x14ac:dyDescent="0.3">
      <c r="A7" s="1">
        <v>5</v>
      </c>
      <c r="B7" s="15" t="s">
        <v>35</v>
      </c>
      <c r="C7" s="15" t="s">
        <v>36</v>
      </c>
      <c r="D7" s="15" t="s">
        <v>35</v>
      </c>
      <c r="E7" s="15" t="s">
        <v>8</v>
      </c>
      <c r="F7" s="15" t="s">
        <v>37</v>
      </c>
      <c r="G7" s="15" t="s">
        <v>38</v>
      </c>
      <c r="H7" s="14" t="s">
        <v>39</v>
      </c>
      <c r="I7" s="32">
        <v>240</v>
      </c>
      <c r="J7" s="33" t="s">
        <v>79</v>
      </c>
      <c r="K7" s="34">
        <v>0.77130416753058273</v>
      </c>
      <c r="L7" s="39">
        <f t="shared" si="0"/>
        <v>32.009122952519185</v>
      </c>
      <c r="M7" s="41">
        <v>240</v>
      </c>
    </row>
    <row r="8" spans="1:42" ht="43.2" x14ac:dyDescent="0.3">
      <c r="A8" s="1">
        <v>6</v>
      </c>
      <c r="B8" s="15" t="s">
        <v>40</v>
      </c>
      <c r="C8" s="15" t="s">
        <v>41</v>
      </c>
      <c r="D8" s="15" t="s">
        <v>42</v>
      </c>
      <c r="E8" s="15" t="s">
        <v>43</v>
      </c>
      <c r="F8" s="15" t="s">
        <v>44</v>
      </c>
      <c r="G8" s="15" t="s">
        <v>45</v>
      </c>
      <c r="H8" s="14" t="s">
        <v>46</v>
      </c>
      <c r="I8" s="32">
        <v>180</v>
      </c>
      <c r="J8" s="33" t="s">
        <v>79</v>
      </c>
      <c r="K8" s="34">
        <v>7.9276383993365132</v>
      </c>
      <c r="L8" s="39">
        <f t="shared" si="0"/>
        <v>328.99699357246527</v>
      </c>
      <c r="M8" s="41">
        <v>360</v>
      </c>
    </row>
    <row r="9" spans="1:42" ht="72" x14ac:dyDescent="0.3">
      <c r="A9" s="1">
        <v>7</v>
      </c>
      <c r="B9" s="15" t="s">
        <v>47</v>
      </c>
      <c r="C9" s="15" t="s">
        <v>23</v>
      </c>
      <c r="D9" s="15" t="s">
        <v>47</v>
      </c>
      <c r="E9" s="15" t="s">
        <v>18</v>
      </c>
      <c r="F9" s="15" t="s">
        <v>48</v>
      </c>
      <c r="G9" s="15" t="s">
        <v>49</v>
      </c>
      <c r="H9" s="14" t="s">
        <v>50</v>
      </c>
      <c r="I9" s="32">
        <v>240</v>
      </c>
      <c r="J9" s="33" t="s">
        <v>79</v>
      </c>
      <c r="K9" s="34">
        <v>3.4211071946921008</v>
      </c>
      <c r="L9" s="39">
        <f t="shared" si="0"/>
        <v>141.97594857972217</v>
      </c>
      <c r="M9" s="41">
        <v>240</v>
      </c>
    </row>
    <row r="10" spans="1:42" s="5" customFormat="1" ht="28.8" x14ac:dyDescent="0.3">
      <c r="A10" s="1">
        <v>8</v>
      </c>
      <c r="B10" s="15" t="s">
        <v>51</v>
      </c>
      <c r="C10" s="15" t="s">
        <v>23</v>
      </c>
      <c r="D10" s="15" t="s">
        <v>51</v>
      </c>
      <c r="E10" s="15" t="s">
        <v>8</v>
      </c>
      <c r="F10" s="15" t="s">
        <v>52</v>
      </c>
      <c r="G10" s="15" t="s">
        <v>28</v>
      </c>
      <c r="H10" s="14" t="s">
        <v>53</v>
      </c>
      <c r="I10" s="35">
        <v>240</v>
      </c>
      <c r="J10" s="33" t="s">
        <v>79</v>
      </c>
      <c r="K10" s="34">
        <v>1.9095998341281359</v>
      </c>
      <c r="L10" s="39">
        <f t="shared" si="0"/>
        <v>79.248393116317644</v>
      </c>
      <c r="M10" s="41">
        <v>1200</v>
      </c>
      <c r="N10" s="12"/>
    </row>
    <row r="11" spans="1:42" s="5" customFormat="1" ht="28.8" x14ac:dyDescent="0.3">
      <c r="A11" s="1">
        <v>9</v>
      </c>
      <c r="B11" s="15" t="s">
        <v>54</v>
      </c>
      <c r="C11" s="15" t="s">
        <v>55</v>
      </c>
      <c r="D11" s="15" t="s">
        <v>56</v>
      </c>
      <c r="E11" s="15" t="s">
        <v>18</v>
      </c>
      <c r="F11" s="15" t="s">
        <v>57</v>
      </c>
      <c r="G11" s="15" t="s">
        <v>58</v>
      </c>
      <c r="H11" s="14" t="s">
        <v>59</v>
      </c>
      <c r="I11" s="35">
        <v>240</v>
      </c>
      <c r="J11" s="33" t="s">
        <v>79</v>
      </c>
      <c r="K11" s="34">
        <v>1.9987559610201122</v>
      </c>
      <c r="L11" s="39">
        <f t="shared" si="0"/>
        <v>82.948372382334654</v>
      </c>
      <c r="M11" s="41">
        <v>240</v>
      </c>
      <c r="N11" s="12"/>
    </row>
    <row r="12" spans="1:42" s="5" customFormat="1" ht="28.8" x14ac:dyDescent="0.3">
      <c r="A12" s="1">
        <v>10</v>
      </c>
      <c r="B12" s="15" t="s">
        <v>60</v>
      </c>
      <c r="C12" s="15" t="s">
        <v>61</v>
      </c>
      <c r="D12" s="15" t="s">
        <v>60</v>
      </c>
      <c r="E12" s="15" t="s">
        <v>8</v>
      </c>
      <c r="F12" s="15" t="s">
        <v>62</v>
      </c>
      <c r="G12" s="15" t="s">
        <v>63</v>
      </c>
      <c r="H12" s="14" t="s">
        <v>64</v>
      </c>
      <c r="I12" s="35">
        <v>210</v>
      </c>
      <c r="J12" s="33" t="s">
        <v>79</v>
      </c>
      <c r="K12" s="34">
        <v>0.62201948994401823</v>
      </c>
      <c r="L12" s="39">
        <f t="shared" si="0"/>
        <v>25.813808832676756</v>
      </c>
      <c r="M12" s="41">
        <v>420</v>
      </c>
      <c r="N12" s="12"/>
    </row>
    <row r="13" spans="1:42" s="5" customFormat="1" ht="72" x14ac:dyDescent="0.3">
      <c r="A13" s="1">
        <v>11</v>
      </c>
      <c r="B13" s="15" t="s">
        <v>65</v>
      </c>
      <c r="C13" s="15" t="s">
        <v>23</v>
      </c>
      <c r="D13" s="15" t="s">
        <v>65</v>
      </c>
      <c r="E13" s="15" t="s">
        <v>8</v>
      </c>
      <c r="F13" s="15" t="s">
        <v>66</v>
      </c>
      <c r="G13" s="15" t="s">
        <v>67</v>
      </c>
      <c r="H13" s="14" t="s">
        <v>68</v>
      </c>
      <c r="I13" s="35">
        <v>210</v>
      </c>
      <c r="J13" s="33" t="s">
        <v>79</v>
      </c>
      <c r="K13" s="34">
        <v>0.64275347294215224</v>
      </c>
      <c r="L13" s="39">
        <f t="shared" si="0"/>
        <v>26.674269127099318</v>
      </c>
      <c r="M13" s="41">
        <v>420</v>
      </c>
      <c r="N13" s="12"/>
    </row>
    <row r="14" spans="1:42" s="5" customFormat="1" ht="79.2" customHeight="1" x14ac:dyDescent="0.3">
      <c r="A14" s="1">
        <v>12</v>
      </c>
      <c r="B14" s="15" t="s">
        <v>69</v>
      </c>
      <c r="C14" s="15" t="s">
        <v>30</v>
      </c>
      <c r="D14" s="15" t="s">
        <v>70</v>
      </c>
      <c r="E14" s="15" t="s">
        <v>8</v>
      </c>
      <c r="F14" s="15" t="s">
        <v>71</v>
      </c>
      <c r="G14" s="15" t="s">
        <v>72</v>
      </c>
      <c r="H14" s="43" t="s">
        <v>73</v>
      </c>
      <c r="I14" s="35">
        <v>240</v>
      </c>
      <c r="J14" s="36" t="s">
        <v>79</v>
      </c>
      <c r="K14" s="34">
        <v>1.6379846568525815</v>
      </c>
      <c r="L14" s="39">
        <f t="shared" si="0"/>
        <v>67.97636325938214</v>
      </c>
      <c r="M14" s="41">
        <v>720</v>
      </c>
      <c r="N14" s="12"/>
    </row>
    <row r="15" spans="1:42" s="5" customFormat="1" ht="28.8" x14ac:dyDescent="0.3">
      <c r="A15" s="1">
        <v>13</v>
      </c>
      <c r="B15" s="15" t="s">
        <v>74</v>
      </c>
      <c r="C15" s="15" t="s">
        <v>23</v>
      </c>
      <c r="D15" s="15" t="s">
        <v>74</v>
      </c>
      <c r="E15" s="15" t="s">
        <v>8</v>
      </c>
      <c r="F15" s="15" t="s">
        <v>75</v>
      </c>
      <c r="G15" s="15" t="s">
        <v>76</v>
      </c>
      <c r="H15" s="14" t="s">
        <v>77</v>
      </c>
      <c r="I15" s="44">
        <v>680</v>
      </c>
      <c r="J15" s="44" t="s">
        <v>79</v>
      </c>
      <c r="K15" s="34">
        <v>0.62201948994401823</v>
      </c>
      <c r="L15" s="39">
        <f t="shared" si="0"/>
        <v>25.813808832676756</v>
      </c>
      <c r="M15" s="41">
        <v>680</v>
      </c>
      <c r="N15" s="12"/>
    </row>
    <row r="16" spans="1:42" ht="37.799999999999997" customHeight="1" x14ac:dyDescent="0.3">
      <c r="L16" s="42" t="s">
        <v>81</v>
      </c>
      <c r="M16" s="42">
        <f>SUM(M3:M15)</f>
        <v>5690</v>
      </c>
    </row>
    <row r="17" spans="1:14" ht="17.399999999999999" customHeight="1" x14ac:dyDescent="0.3"/>
    <row r="18" spans="1:14" x14ac:dyDescent="0.3">
      <c r="A18" s="31"/>
      <c r="B18" s="31"/>
      <c r="C18" s="31"/>
      <c r="D18" s="31"/>
      <c r="E18" s="31"/>
      <c r="F18" s="31"/>
    </row>
    <row r="19" spans="1:14" ht="58.8" customHeight="1" x14ac:dyDescent="0.3">
      <c r="A19" s="20"/>
      <c r="B19" s="20"/>
      <c r="C19" s="20"/>
      <c r="D19" s="20"/>
      <c r="E19" s="20"/>
      <c r="F19" s="20"/>
      <c r="G19" s="20"/>
      <c r="H19" s="20"/>
    </row>
    <row r="20" spans="1:14" x14ac:dyDescent="0.3">
      <c r="A20" s="30"/>
      <c r="B20" s="30"/>
      <c r="C20" s="30"/>
      <c r="D20" s="30"/>
      <c r="E20" s="30"/>
      <c r="F20" s="30"/>
    </row>
    <row r="21" spans="1:14" ht="33" customHeight="1" x14ac:dyDescent="0.3">
      <c r="A21" s="19"/>
      <c r="B21" s="19"/>
      <c r="C21" s="19"/>
      <c r="D21" s="19"/>
      <c r="E21" s="19"/>
      <c r="F21" s="19"/>
      <c r="G21" s="19"/>
      <c r="H21" s="19"/>
    </row>
    <row r="22" spans="1:14" x14ac:dyDescent="0.3">
      <c r="A22" s="31"/>
      <c r="B22" s="31"/>
      <c r="C22" s="31"/>
      <c r="D22" s="31"/>
      <c r="E22" s="31"/>
      <c r="F22" s="31"/>
    </row>
    <row r="23" spans="1:14" s="5" customFormat="1" ht="36.6" customHeight="1" x14ac:dyDescent="0.3">
      <c r="A23" s="19"/>
      <c r="B23" s="19"/>
      <c r="C23" s="19"/>
      <c r="D23" s="19"/>
      <c r="E23" s="19"/>
      <c r="F23" s="19"/>
      <c r="G23" s="19"/>
      <c r="H23" s="19"/>
      <c r="I23" s="12"/>
      <c r="J23" s="12"/>
      <c r="K23" s="12"/>
      <c r="L23" s="12"/>
      <c r="M23" s="12"/>
      <c r="N23" s="12"/>
    </row>
    <row r="24" spans="1:14" x14ac:dyDescent="0.3">
      <c r="A24" s="6"/>
      <c r="B24" s="6"/>
      <c r="C24" s="6"/>
    </row>
    <row r="25" spans="1:14" ht="81.599999999999994" customHeight="1" x14ac:dyDescent="0.3">
      <c r="A25" s="19"/>
      <c r="B25" s="19"/>
      <c r="C25" s="19"/>
      <c r="D25" s="19"/>
      <c r="E25" s="19"/>
      <c r="F25" s="19"/>
      <c r="G25" s="19"/>
      <c r="H25" s="19"/>
    </row>
    <row r="26" spans="1:14" x14ac:dyDescent="0.3">
      <c r="A26" s="6"/>
      <c r="B26" s="6"/>
      <c r="C26" s="6"/>
      <c r="D26" s="6"/>
    </row>
    <row r="27" spans="1:14" ht="49.2" customHeight="1" x14ac:dyDescent="0.3">
      <c r="A27" s="19"/>
      <c r="B27" s="19"/>
      <c r="C27" s="19"/>
      <c r="D27" s="19"/>
      <c r="E27" s="19"/>
      <c r="F27" s="19"/>
      <c r="G27" s="19"/>
      <c r="H27" s="19"/>
    </row>
    <row r="28" spans="1:14" x14ac:dyDescent="0.3">
      <c r="A28" s="30"/>
      <c r="B28" s="30"/>
      <c r="C28" s="30"/>
      <c r="D28" s="30"/>
      <c r="E28" s="30"/>
      <c r="F28" s="30"/>
    </row>
    <row r="29" spans="1:14" ht="30" customHeight="1" x14ac:dyDescent="0.3">
      <c r="A29" s="19"/>
      <c r="B29" s="19"/>
      <c r="C29" s="19"/>
      <c r="D29" s="19"/>
      <c r="E29" s="19"/>
      <c r="F29" s="19"/>
      <c r="G29" s="19"/>
      <c r="H29" s="19"/>
    </row>
    <row r="30" spans="1:14" ht="15" customHeight="1" x14ac:dyDescent="0.3">
      <c r="A30" s="23"/>
      <c r="B30" s="23"/>
      <c r="C30" s="23"/>
      <c r="D30" s="23"/>
      <c r="E30" s="23"/>
      <c r="F30" s="23"/>
    </row>
    <row r="31" spans="1:14" ht="33.6" customHeight="1" x14ac:dyDescent="0.3">
      <c r="A31" s="21"/>
      <c r="B31" s="21"/>
      <c r="C31" s="21"/>
      <c r="D31" s="21"/>
      <c r="E31" s="21"/>
      <c r="F31" s="21"/>
      <c r="G31" s="21"/>
      <c r="H31" s="21"/>
    </row>
    <row r="32" spans="1:14" ht="19.2" customHeight="1" x14ac:dyDescent="0.3">
      <c r="A32" s="23"/>
      <c r="B32" s="23"/>
      <c r="C32" s="23"/>
      <c r="D32" s="23"/>
      <c r="E32" s="23"/>
      <c r="F32" s="23"/>
    </row>
    <row r="33" spans="1:8" ht="29.4" customHeight="1" x14ac:dyDescent="0.3">
      <c r="A33" s="19"/>
      <c r="B33" s="19"/>
      <c r="C33" s="19"/>
      <c r="D33" s="19"/>
      <c r="E33" s="19"/>
      <c r="F33" s="19"/>
      <c r="G33" s="19"/>
      <c r="H33" s="19"/>
    </row>
    <row r="34" spans="1:8" ht="15" customHeight="1" x14ac:dyDescent="0.3">
      <c r="A34" s="23"/>
      <c r="B34" s="23"/>
      <c r="C34" s="23"/>
      <c r="D34" s="23"/>
      <c r="E34" s="23"/>
      <c r="F34" s="23"/>
    </row>
    <row r="35" spans="1:8" x14ac:dyDescent="0.3">
      <c r="A35" s="23"/>
      <c r="B35" s="23"/>
      <c r="C35" s="23"/>
      <c r="D35" s="23"/>
      <c r="E35" s="23"/>
      <c r="F35" s="23"/>
    </row>
    <row r="36" spans="1:8" ht="3.75" customHeight="1" x14ac:dyDescent="0.3">
      <c r="A36" s="23"/>
      <c r="B36" s="23"/>
      <c r="C36" s="23"/>
      <c r="D36" s="23"/>
      <c r="E36" s="23"/>
      <c r="F36" s="23"/>
    </row>
    <row r="37" spans="1:8" ht="3.6" customHeight="1" x14ac:dyDescent="0.3">
      <c r="A37" s="23"/>
      <c r="B37" s="23"/>
      <c r="C37" s="23"/>
      <c r="D37" s="23"/>
      <c r="E37" s="23"/>
      <c r="F37" s="23"/>
    </row>
    <row r="38" spans="1:8" ht="30.6" customHeight="1" x14ac:dyDescent="0.3">
      <c r="A38" s="19"/>
      <c r="B38" s="19"/>
      <c r="C38" s="19"/>
      <c r="D38" s="19"/>
      <c r="E38" s="19"/>
      <c r="F38" s="19"/>
      <c r="G38" s="19"/>
      <c r="H38" s="19"/>
    </row>
    <row r="39" spans="1:8" ht="15" customHeight="1" x14ac:dyDescent="0.3">
      <c r="A39" s="22"/>
      <c r="B39" s="22"/>
      <c r="C39" s="22"/>
      <c r="D39" s="4"/>
      <c r="E39" s="4"/>
      <c r="F39" s="4"/>
    </row>
    <row r="40" spans="1:8" ht="28.8" customHeight="1" x14ac:dyDescent="0.3">
      <c r="A40" s="17"/>
      <c r="B40" s="17"/>
      <c r="C40" s="17"/>
      <c r="D40" s="17"/>
      <c r="E40" s="17"/>
      <c r="F40" s="17"/>
      <c r="G40" s="17"/>
      <c r="H40" s="17"/>
    </row>
    <row r="41" spans="1:8" ht="18" customHeight="1" x14ac:dyDescent="0.3">
      <c r="A41" s="10"/>
      <c r="B41" s="10"/>
      <c r="C41" s="10"/>
      <c r="D41" s="9"/>
      <c r="E41" s="9"/>
      <c r="F41" s="8"/>
    </row>
    <row r="42" spans="1:8" ht="28.2" customHeight="1" x14ac:dyDescent="0.3">
      <c r="A42" s="18"/>
      <c r="B42" s="18"/>
      <c r="C42" s="18"/>
      <c r="D42" s="18"/>
      <c r="E42" s="18"/>
      <c r="F42" s="18"/>
      <c r="G42" s="18"/>
      <c r="H42" s="18"/>
    </row>
  </sheetData>
  <autoFilter ref="A1:H2" xr:uid="{94941CFC-CC81-4679-98D2-8697BA98004B}"/>
  <mergeCells count="30">
    <mergeCell ref="I1:J1"/>
    <mergeCell ref="K1:K2"/>
    <mergeCell ref="L1:L2"/>
    <mergeCell ref="M1:M2"/>
    <mergeCell ref="G1:G2"/>
    <mergeCell ref="A1:A2"/>
    <mergeCell ref="B1:B2"/>
    <mergeCell ref="D1:D2"/>
    <mergeCell ref="A32:F32"/>
    <mergeCell ref="C1:C2"/>
    <mergeCell ref="F1:F2"/>
    <mergeCell ref="A28:F28"/>
    <mergeCell ref="A30:F30"/>
    <mergeCell ref="A21:H21"/>
    <mergeCell ref="A23:H23"/>
    <mergeCell ref="A20:F20"/>
    <mergeCell ref="A22:F22"/>
    <mergeCell ref="A18:F18"/>
    <mergeCell ref="H1:H2"/>
    <mergeCell ref="A40:H40"/>
    <mergeCell ref="A42:H42"/>
    <mergeCell ref="A33:H33"/>
    <mergeCell ref="A19:H19"/>
    <mergeCell ref="A25:H25"/>
    <mergeCell ref="A27:H27"/>
    <mergeCell ref="A29:H29"/>
    <mergeCell ref="A31:H31"/>
    <mergeCell ref="A38:H38"/>
    <mergeCell ref="A39:C39"/>
    <mergeCell ref="A34:F37"/>
  </mergeCells>
  <pageMargins left="0.70866141732283472" right="0.70866141732283472" top="0.78740157480314965" bottom="0.78740157480314965" header="0.31496062992125984" footer="0.31496062992125984"/>
  <pageSetup paperSize="9" scale="56" orientation="landscape" r:id="rId1"/>
  <headerFooter>
    <oddFooter>&amp;L07.03.2024&amp;Cformblatt-human-medicine-beschaffung-en.xlsx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9195BCA259884192EF15449242A76A" ma:contentTypeVersion="5" ma:contentTypeDescription="Ein neues Dokument erstellen." ma:contentTypeScope="" ma:versionID="d4cff6d71c4de98cab246403b3321eb1">
  <xsd:schema xmlns:xsd="http://www.w3.org/2001/XMLSchema" xmlns:xs="http://www.w3.org/2001/XMLSchema" xmlns:p="http://schemas.microsoft.com/office/2006/metadata/properties" xmlns:ns3="2c403e65-7678-4f43-b15b-f1891368013d" xmlns:ns4="f86f2643-df88-4023-a18d-25c19b57820a" targetNamespace="http://schemas.microsoft.com/office/2006/metadata/properties" ma:root="true" ma:fieldsID="56a6af0dbf077c8431b476878ed1bc80" ns3:_="" ns4:_="">
    <xsd:import namespace="2c403e65-7678-4f43-b15b-f1891368013d"/>
    <xsd:import namespace="f86f2643-df88-4023-a18d-25c19b57820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03e65-7678-4f43-b15b-f189136801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Freigabehinweis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6f2643-df88-4023-a18d-25c19b5782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5FA24E-4F5C-40CE-9048-142E45D76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403e65-7678-4f43-b15b-f1891368013d"/>
    <ds:schemaRef ds:uri="f86f2643-df88-4023-a18d-25c19b5782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64466A-F84A-45B7-B758-175828F2A0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6B9224-F436-4B94-933E-554B6B475146}">
  <ds:schemaRefs>
    <ds:schemaRef ds:uri="f86f2643-df88-4023-a18d-25c19b57820a"/>
    <ds:schemaRef ds:uri="http://purl.org/dc/terms/"/>
    <ds:schemaRef ds:uri="2c403e65-7678-4f43-b15b-f1891368013d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Таблиця1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formblatt-human-medicine-beschaffung-en.xlsx; Stand: 12/2024</dc:title>
  <dc:creator>Kai-Luca Matern</dc:creator>
  <cp:lastModifiedBy>Asus</cp:lastModifiedBy>
  <cp:lastPrinted>2024-03-08T09:49:54Z</cp:lastPrinted>
  <dcterms:created xsi:type="dcterms:W3CDTF">2020-11-11T09:22:28Z</dcterms:created>
  <dcterms:modified xsi:type="dcterms:W3CDTF">2025-10-17T09:54:41Z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0x010100159195BCA259884192EF15449242A76A</vt:lpwstr>
  </property>
</Properties>
</file>