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20" windowHeight="11620"/>
  </bookViews>
  <sheets>
    <sheet name="Projected Budget" sheetId="1" r:id="rId1"/>
  </sheets>
  <calcPr calcId="144525" concurrentCalc="0"/>
</workbook>
</file>

<file path=xl/comments1.xml><?xml version="1.0" encoding="utf-8"?>
<comments xmlns="http://schemas.openxmlformats.org/spreadsheetml/2006/main">
  <authors>
    <author>Alli O'Connell</author>
  </authors>
  <commentList>
    <comment ref="C2" authorId="0">
      <text>
        <r>
          <rPr>
            <sz val="9"/>
            <rFont val="Calibri"/>
            <charset val="134"/>
          </rPr>
          <t xml:space="preserve">Specify local currency 
ex. Quetzales
</t>
        </r>
      </text>
    </comment>
    <comment ref="A7" authorId="0">
      <text>
        <r>
          <rPr>
            <sz val="9"/>
            <rFont val="Open Sans"/>
            <charset val="134"/>
          </rPr>
          <t>Add a line for each grant and grant amount. 
Example: Triunfo Foundation Grant, $3,000</t>
        </r>
        <r>
          <rPr>
            <sz val="9"/>
            <rFont val="Calibri"/>
            <charset val="134"/>
          </rPr>
          <t xml:space="preserve">
</t>
        </r>
      </text>
    </comment>
    <comment ref="A11" authorId="0">
      <text>
        <r>
          <rPr>
            <sz val="9"/>
            <rFont val="Open Sans"/>
            <charset val="134"/>
          </rPr>
          <t>If your organization receives income from a source not listed above add it to the list and specify the source of funds</t>
        </r>
        <r>
          <rPr>
            <sz val="9"/>
            <rFont val="Calibri"/>
            <charset val="134"/>
          </rPr>
          <t xml:space="preserve">
</t>
        </r>
      </text>
    </comment>
    <comment ref="B12" authorId="0">
      <text>
        <r>
          <rPr>
            <sz val="9"/>
            <rFont val="Open Sans"/>
            <charset val="134"/>
          </rPr>
          <t>Total amount of all projected income in 2015.  Note that there is a formula in this cell to total all the amounts listed in Column B.</t>
        </r>
        <r>
          <rPr>
            <b/>
            <sz val="9"/>
            <rFont val="Calibri"/>
            <charset val="134"/>
          </rPr>
          <t xml:space="preserve"> </t>
        </r>
        <r>
          <rPr>
            <sz val="9"/>
            <rFont val="Calibri"/>
            <charset val="134"/>
          </rPr>
          <t xml:space="preserve">
</t>
        </r>
      </text>
    </comment>
    <comment ref="C12" authorId="0">
      <text>
        <r>
          <rPr>
            <sz val="9"/>
            <rFont val="Open Sans"/>
            <charset val="134"/>
          </rPr>
          <t>Total amount of all projected income in 2015.  Note that there is a formula in this cell to total all the amounts listed in Column C Income.</t>
        </r>
        <r>
          <rPr>
            <b/>
            <sz val="9"/>
            <rFont val="Calibri"/>
            <charset val="134"/>
          </rPr>
          <t xml:space="preserve">  </t>
        </r>
        <r>
          <rPr>
            <sz val="9"/>
            <rFont val="Calibri"/>
            <charset val="134"/>
          </rPr>
          <t xml:space="preserve">
</t>
        </r>
      </text>
    </comment>
    <comment ref="A16" authorId="0">
      <text>
        <r>
          <rPr>
            <sz val="9"/>
            <rFont val="Calibri"/>
            <charset val="134"/>
          </rPr>
          <t xml:space="preserve">Add a separate line for each programatic activity
Ex. Scholarship Program, $3,000
</t>
        </r>
      </text>
    </comment>
    <comment ref="B25" authorId="0">
      <text>
        <r>
          <rPr>
            <sz val="9"/>
            <rFont val="Open Sans"/>
            <charset val="134"/>
          </rPr>
          <t>Total amount of all projected expenses in 2015.  Note that there is a formula in this cell to total all the amounts listed in Column B.</t>
        </r>
        <r>
          <rPr>
            <sz val="9"/>
            <rFont val="Calibri"/>
            <charset val="134"/>
          </rPr>
          <t xml:space="preserve"> </t>
        </r>
      </text>
    </comment>
    <comment ref="C25" authorId="0">
      <text>
        <r>
          <rPr>
            <sz val="9"/>
            <rFont val="Open Sans"/>
            <charset val="134"/>
          </rPr>
          <t>Total amount of all projected expenses in 2015.  Note that there is a formula in this cell to total all the amounts listed in Column C Expenses.</t>
        </r>
        <r>
          <rPr>
            <b/>
            <sz val="9"/>
            <rFont val="Calibri"/>
            <charset val="134"/>
          </rPr>
          <t xml:space="preserve">  </t>
        </r>
        <r>
          <rPr>
            <sz val="9"/>
            <rFont val="Calibri"/>
            <charset val="134"/>
          </rPr>
          <t xml:space="preserve">
</t>
        </r>
      </text>
    </comment>
    <comment ref="A26" authorId="0">
      <text>
        <r>
          <rPr>
            <b/>
            <sz val="9"/>
            <rFont val="Calibri"/>
            <charset val="134"/>
          </rPr>
          <t>Add a separate line for each overhead item. 
Ex. Office supplies, $100</t>
        </r>
      </text>
    </comment>
    <comment ref="B30" authorId="0">
      <text>
        <r>
          <rPr>
            <sz val="9"/>
            <rFont val="Open Sans"/>
            <charset val="134"/>
          </rPr>
          <t>Total amount of all projected income in 2015.  Note that there is a formula in this cell to total all the amounts listed in Column B.</t>
        </r>
        <r>
          <rPr>
            <b/>
            <sz val="9"/>
            <rFont val="Calibri"/>
            <charset val="134"/>
          </rPr>
          <t xml:space="preserve"> </t>
        </r>
        <r>
          <rPr>
            <sz val="9"/>
            <rFont val="Calibri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<sst xmlns="http://schemas.openxmlformats.org/spreadsheetml/2006/main" count="33" uniqueCount="33">
  <si>
    <t xml:space="preserve">Awakening Potential Foundation LBG Projected Budget (2025) </t>
  </si>
  <si>
    <r>
      <rPr>
        <b/>
        <sz val="14"/>
        <color theme="1"/>
        <rFont val="Open Sans"/>
        <charset val="134"/>
      </rPr>
      <t xml:space="preserve">Projected </t>
    </r>
    <r>
      <rPr>
        <b/>
        <sz val="14"/>
        <color indexed="8"/>
        <rFont val="Open Sans"/>
        <charset val="134"/>
      </rPr>
      <t>Income</t>
    </r>
  </si>
  <si>
    <t xml:space="preserve">USD </t>
  </si>
  <si>
    <t>Local Currency</t>
  </si>
  <si>
    <t>Individual Donations</t>
  </si>
  <si>
    <t xml:space="preserve">Corporate Donations </t>
  </si>
  <si>
    <t>United for All Boreholes and Engineering Works</t>
  </si>
  <si>
    <t>Grants</t>
  </si>
  <si>
    <t>List each grant</t>
  </si>
  <si>
    <t>Events and Fundraising</t>
  </si>
  <si>
    <t>Membership Fees</t>
  </si>
  <si>
    <t>Interest Earned</t>
  </si>
  <si>
    <t xml:space="preserve">Other (GlobalGiving) </t>
  </si>
  <si>
    <t>Total Projected Income</t>
  </si>
  <si>
    <t xml:space="preserve"> Projected Expenditure </t>
  </si>
  <si>
    <t>USD</t>
  </si>
  <si>
    <t>Programmatic Activities</t>
  </si>
  <si>
    <t>Capacity building program (10)</t>
  </si>
  <si>
    <t>Orphanage donation ( 3 homes)</t>
  </si>
  <si>
    <t>Driling and Mechanization of 20 water project ( $7500 per one)</t>
  </si>
  <si>
    <t>Educational Support for two brilliant students after capacity building (ongoing)</t>
  </si>
  <si>
    <t>Purchase of projector and screen for capacity building trainings</t>
  </si>
  <si>
    <t>Internet Data for streaming capacity building trainings</t>
  </si>
  <si>
    <t>Rental of sound system for capacity building trainings</t>
  </si>
  <si>
    <t>Medical Sponsorship</t>
  </si>
  <si>
    <t xml:space="preserve">Router </t>
  </si>
  <si>
    <t>Overhead</t>
  </si>
  <si>
    <t>Transportaion</t>
  </si>
  <si>
    <t>Other</t>
  </si>
  <si>
    <t xml:space="preserve">Lobbying activities </t>
  </si>
  <si>
    <t>List other expenses</t>
  </si>
  <si>
    <t>Total Expenses</t>
  </si>
  <si>
    <t xml:space="preserve">Variance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</si>
</sst>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4" formatCode="_-&quot;£&quot;* #,##0.00_-;\-&quot;£&quot;* #,##0.00_-;_-&quot;£&quot;* &quot;-&quot;??_-;_-@_-"/>
    <numFmt numFmtId="41" formatCode="_-* #,##0_-;\-* #,##0_-;_-* &quot;-&quot;_-;_-@_-"/>
    <numFmt numFmtId="42" formatCode="_-&quot;£&quot;* #,##0_-;\-&quot;£&quot;* #,##0_-;_-&quot;£&quot;* &quot;-&quot;_-;_-@_-"/>
  </numFmts>
  <fonts count="35">
    <font>
      <sz val="11"/>
      <color theme="1"/>
      <name val="Calibri"/>
      <charset val="134"/>
      <scheme val="minor"/>
    </font>
    <font>
      <sz val="11"/>
      <color theme="1"/>
      <name val="Open Sans"/>
      <charset val="134"/>
    </font>
    <font>
      <b/>
      <sz val="16"/>
      <color theme="1"/>
      <name val="Open Sans"/>
      <charset val="134"/>
    </font>
    <font>
      <b/>
      <sz val="14"/>
      <color theme="1"/>
      <name val="Open Sans"/>
      <charset val="134"/>
    </font>
    <font>
      <b/>
      <sz val="14"/>
      <color theme="9" tint="-0.249977111117893"/>
      <name val="Open Sans"/>
      <charset val="134"/>
    </font>
    <font>
      <sz val="12"/>
      <color indexed="8"/>
      <name val="Open Sans"/>
      <charset val="134"/>
    </font>
    <font>
      <i/>
      <sz val="12"/>
      <color theme="9" tint="-0.249977111117893"/>
      <name val="Open Sans"/>
      <charset val="134"/>
    </font>
    <font>
      <b/>
      <sz val="12"/>
      <color indexed="8"/>
      <name val="Open Sans"/>
      <charset val="134"/>
    </font>
    <font>
      <b/>
      <sz val="11"/>
      <color indexed="8"/>
      <name val="Open Sans"/>
      <charset val="134"/>
    </font>
    <font>
      <b/>
      <sz val="14"/>
      <color indexed="8"/>
      <name val="Open Sans"/>
      <charset val="134"/>
    </font>
    <font>
      <b/>
      <sz val="11"/>
      <color theme="1"/>
      <name val="Open Sans"/>
      <charset val="134"/>
    </font>
    <font>
      <sz val="11"/>
      <name val="Open Sans"/>
      <charset val="134"/>
    </font>
    <font>
      <i/>
      <sz val="11"/>
      <color theme="9" tint="-0.249977111117893"/>
      <name val="Open Sans"/>
      <charset val="134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9"/>
      <name val="Calibri"/>
      <charset val="134"/>
    </font>
    <font>
      <sz val="9"/>
      <name val="Open Sans"/>
      <charset val="134"/>
    </font>
    <font>
      <sz val="9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4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2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1" fillId="8" borderId="7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7" borderId="9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0" fontId="8" fillId="0" borderId="1" xfId="0" applyFont="1" applyBorder="1"/>
    <xf numFmtId="0" fontId="1" fillId="0" borderId="0" xfId="0" applyFont="1" applyBorder="1"/>
    <xf numFmtId="0" fontId="9" fillId="3" borderId="1" xfId="0" applyFont="1" applyFill="1" applyBorder="1" applyAlignment="1">
      <alignment horizontal="center"/>
    </xf>
    <xf numFmtId="0" fontId="10" fillId="0" borderId="1" xfId="0" applyFont="1" applyFill="1" applyBorder="1" applyAlignment="1"/>
    <xf numFmtId="0" fontId="11" fillId="0" borderId="1" xfId="0" applyFont="1" applyFill="1" applyBorder="1" applyAlignment="1"/>
    <xf numFmtId="0" fontId="1" fillId="0" borderId="1" xfId="0" applyFont="1" applyFill="1" applyBorder="1" applyAlignment="1"/>
    <xf numFmtId="0" fontId="12" fillId="0" borderId="1" xfId="0" applyFont="1" applyFill="1" applyBorder="1" applyAlignment="1"/>
    <xf numFmtId="0" fontId="7" fillId="0" borderId="1" xfId="0" applyFont="1" applyFill="1" applyBorder="1" applyAlignment="1">
      <alignment horizontal="right" wrapText="1"/>
    </xf>
    <xf numFmtId="0" fontId="10" fillId="0" borderId="0" xfId="0" applyFont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88900</xdr:colOff>
      <xdr:row>34</xdr:row>
      <xdr:rowOff>203200</xdr:rowOff>
    </xdr:from>
    <xdr:to>
      <xdr:col>3</xdr:col>
      <xdr:colOff>0</xdr:colOff>
      <xdr:row>38</xdr:row>
      <xdr:rowOff>81280</xdr:rowOff>
    </xdr:to>
    <xdr:sp>
      <xdr:nvSpPr>
        <xdr:cNvPr id="2" name="TextBox 1"/>
        <xdr:cNvSpPr txBox="1"/>
      </xdr:nvSpPr>
      <xdr:spPr>
        <a:xfrm>
          <a:off x="88900" y="7805420"/>
          <a:ext cx="7453630" cy="7315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latin typeface="Open Sans" charset="0"/>
              <a:ea typeface="Open Sans" charset="0"/>
              <a:cs typeface="Open Sans" charset="0"/>
            </a:rPr>
            <a:t>Use this template to create your organization's projected itemized budget. There are comments throughout the document (indicated by a red triangle) to provide additional guidance. </a:t>
          </a:r>
          <a:endParaRPr lang="en-US" sz="1100" baseline="0">
            <a:latin typeface="Open Sans" charset="0"/>
            <a:ea typeface="Open Sans" charset="0"/>
            <a:cs typeface="Open Sans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abSelected="1" topLeftCell="A6" workbookViewId="0">
      <selection activeCell="B31" sqref="B31"/>
    </sheetView>
  </sheetViews>
  <sheetFormatPr defaultColWidth="8.5" defaultRowHeight="16.8" outlineLevelCol="2"/>
  <cols>
    <col min="1" max="1" width="63.796875" style="1" customWidth="1"/>
    <col min="2" max="2" width="10.5" style="1" customWidth="1"/>
    <col min="3" max="3" width="18.5" style="1" customWidth="1"/>
    <col min="4" max="16384" width="8.5" style="1"/>
  </cols>
  <sheetData>
    <row r="1" ht="23.2" spans="1:3">
      <c r="A1" s="2" t="s">
        <v>0</v>
      </c>
      <c r="B1" s="2"/>
      <c r="C1" s="3"/>
    </row>
    <row r="2" ht="21" spans="1:3">
      <c r="A2" s="4" t="s">
        <v>1</v>
      </c>
      <c r="B2" s="4" t="s">
        <v>2</v>
      </c>
      <c r="C2" s="5" t="s">
        <v>3</v>
      </c>
    </row>
    <row r="3" ht="18" spans="1:3">
      <c r="A3" s="6" t="s">
        <v>4</v>
      </c>
      <c r="B3" s="7">
        <v>4000</v>
      </c>
      <c r="C3" s="7">
        <v>61766.55</v>
      </c>
    </row>
    <row r="4" ht="18" spans="1:3">
      <c r="A4" s="6" t="s">
        <v>5</v>
      </c>
      <c r="B4" s="7"/>
      <c r="C4" s="7"/>
    </row>
    <row r="5" ht="18" spans="1:3">
      <c r="A5" s="6" t="s">
        <v>6</v>
      </c>
      <c r="B5" s="7">
        <v>1000</v>
      </c>
      <c r="C5" s="7">
        <v>15441.64</v>
      </c>
    </row>
    <row r="6" ht="18" spans="1:3">
      <c r="A6" s="6" t="s">
        <v>7</v>
      </c>
      <c r="B6" s="7"/>
      <c r="C6" s="7"/>
    </row>
    <row r="7" ht="18" spans="1:3">
      <c r="A7" s="8" t="s">
        <v>8</v>
      </c>
      <c r="B7" s="7"/>
      <c r="C7" s="7"/>
    </row>
    <row r="8" ht="18" spans="1:3">
      <c r="A8" s="6" t="s">
        <v>9</v>
      </c>
      <c r="B8" s="7">
        <v>500</v>
      </c>
      <c r="C8" s="7">
        <v>7720.82</v>
      </c>
    </row>
    <row r="9" ht="18" spans="1:3">
      <c r="A9" s="6" t="s">
        <v>10</v>
      </c>
      <c r="B9" s="7"/>
      <c r="C9" s="7"/>
    </row>
    <row r="10" ht="18" spans="1:3">
      <c r="A10" s="6" t="s">
        <v>11</v>
      </c>
      <c r="B10" s="7">
        <v>110</v>
      </c>
      <c r="C10" s="7">
        <v>1698.58</v>
      </c>
    </row>
    <row r="11" ht="18" spans="1:3">
      <c r="A11" s="6" t="s">
        <v>12</v>
      </c>
      <c r="B11" s="7">
        <v>150000</v>
      </c>
      <c r="C11" s="7">
        <v>308832.76</v>
      </c>
    </row>
    <row r="12" ht="18" spans="1:3">
      <c r="A12" s="9" t="s">
        <v>13</v>
      </c>
      <c r="B12" s="10">
        <f>SUM(B3:B11)</f>
        <v>155610</v>
      </c>
      <c r="C12" s="10">
        <f>SUM(C3:C11)</f>
        <v>395460.35</v>
      </c>
    </row>
    <row r="13" spans="1:3">
      <c r="A13" s="11"/>
      <c r="B13" s="11"/>
      <c r="C13" s="11"/>
    </row>
    <row r="14" ht="20.4" spans="1:3">
      <c r="A14" s="12" t="s">
        <v>14</v>
      </c>
      <c r="B14" s="4" t="s">
        <v>15</v>
      </c>
      <c r="C14" s="5" t="str">
        <f>C2</f>
        <v>Local Currency</v>
      </c>
    </row>
    <row r="15" spans="1:3">
      <c r="A15" s="13" t="s">
        <v>16</v>
      </c>
      <c r="B15" s="7"/>
      <c r="C15" s="7"/>
    </row>
    <row r="16" spans="1:3">
      <c r="A16" s="14" t="s">
        <v>17</v>
      </c>
      <c r="B16" s="7">
        <v>1000</v>
      </c>
      <c r="C16" s="7">
        <f>B16*15.44</f>
        <v>15440</v>
      </c>
    </row>
    <row r="17" spans="1:3">
      <c r="A17" s="14" t="s">
        <v>18</v>
      </c>
      <c r="B17" s="7">
        <v>900</v>
      </c>
      <c r="C17" s="7">
        <f>B17*15.44</f>
        <v>13896</v>
      </c>
    </row>
    <row r="18" spans="1:3">
      <c r="A18" s="14" t="s">
        <v>19</v>
      </c>
      <c r="B18" s="7">
        <v>150000</v>
      </c>
      <c r="C18" s="7">
        <f t="shared" ref="C18:C26" si="0">B18*15.44</f>
        <v>2316000</v>
      </c>
    </row>
    <row r="19" spans="1:3">
      <c r="A19" s="14" t="s">
        <v>20</v>
      </c>
      <c r="B19" s="7">
        <v>250</v>
      </c>
      <c r="C19" s="7">
        <f t="shared" si="0"/>
        <v>3860</v>
      </c>
    </row>
    <row r="20" spans="1:3">
      <c r="A20" s="14" t="s">
        <v>21</v>
      </c>
      <c r="B20" s="7">
        <v>400</v>
      </c>
      <c r="C20" s="7">
        <f t="shared" si="0"/>
        <v>6176</v>
      </c>
    </row>
    <row r="21" spans="1:3">
      <c r="A21" s="14" t="s">
        <v>22</v>
      </c>
      <c r="B21" s="7">
        <v>50</v>
      </c>
      <c r="C21" s="7">
        <f t="shared" si="0"/>
        <v>772</v>
      </c>
    </row>
    <row r="22" spans="1:3">
      <c r="A22" s="14" t="s">
        <v>23</v>
      </c>
      <c r="B22" s="7">
        <v>20</v>
      </c>
      <c r="C22" s="7">
        <f t="shared" si="0"/>
        <v>308.8</v>
      </c>
    </row>
    <row r="23" spans="1:3">
      <c r="A23" s="14" t="s">
        <v>24</v>
      </c>
      <c r="B23" s="7">
        <v>1000</v>
      </c>
      <c r="C23" s="7">
        <f t="shared" si="0"/>
        <v>15440</v>
      </c>
    </row>
    <row r="24" spans="1:3">
      <c r="A24" s="14" t="s">
        <v>25</v>
      </c>
      <c r="B24" s="7">
        <v>85</v>
      </c>
      <c r="C24" s="7">
        <f t="shared" si="0"/>
        <v>1312.4</v>
      </c>
    </row>
    <row r="25" spans="1:3">
      <c r="A25" s="13" t="s">
        <v>26</v>
      </c>
      <c r="B25" s="7"/>
      <c r="C25" s="7">
        <f t="shared" si="0"/>
        <v>0</v>
      </c>
    </row>
    <row r="26" spans="1:3">
      <c r="A26" s="14" t="s">
        <v>27</v>
      </c>
      <c r="B26" s="7">
        <v>1003</v>
      </c>
      <c r="C26" s="7">
        <f t="shared" si="0"/>
        <v>15486.32</v>
      </c>
    </row>
    <row r="27" spans="1:3">
      <c r="A27" s="15" t="s">
        <v>28</v>
      </c>
      <c r="B27" s="7"/>
      <c r="C27" s="7"/>
    </row>
    <row r="28" spans="1:3">
      <c r="A28" s="15" t="s">
        <v>29</v>
      </c>
      <c r="B28" s="7"/>
      <c r="C28" s="7"/>
    </row>
    <row r="29" spans="1:3">
      <c r="A29" s="16" t="s">
        <v>30</v>
      </c>
      <c r="B29" s="7"/>
      <c r="C29" s="7"/>
    </row>
    <row r="30" ht="18" spans="1:3">
      <c r="A30" s="17" t="s">
        <v>31</v>
      </c>
      <c r="B30" s="10">
        <f>B16+B17+B18+B19+B20+B21+B22+B23+B25+B26+B27+B28+B29</f>
        <v>154623</v>
      </c>
      <c r="C30" s="10">
        <f>C16+C17+C18+C19+C20+C21+C22+C23+C25+C26+C27+C28+C29</f>
        <v>2387379.12</v>
      </c>
    </row>
    <row r="31" spans="1:3">
      <c r="A31" s="18" t="s">
        <v>32</v>
      </c>
      <c r="B31" s="1">
        <f>B12-B30</f>
        <v>987</v>
      </c>
      <c r="C31" s="1">
        <f>B31*15.74</f>
        <v>15535.38</v>
      </c>
    </row>
  </sheetData>
  <mergeCells count="1">
    <mergeCell ref="A1:C1"/>
  </mergeCells>
  <pageMargins left="0.7" right="0.7" top="0.75" bottom="0.75" header="0.3" footer="0.3"/>
  <pageSetup paperSize="1" orientation="portrait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A16" rgbClr="000000"/>
    <comment s:ref="A26" rgbClr="000000"/>
    <comment s:ref="B30" rgbClr="00000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GlobalGiving Foundation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Projected Budget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Elvis Richmond</cp:lastModifiedBy>
  <dcterms:created xsi:type="dcterms:W3CDTF">2012-07-12T22:05:00Z</dcterms:created>
  <dcterms:modified xsi:type="dcterms:W3CDTF">2025-06-28T22:16:10Z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1033-5.7.0.8090</vt:lpwstr>
  </property>
</Properties>
</file>