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76" yWindow="240" windowWidth="1520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<sst xmlns="http://schemas.openxmlformats.org/spreadsheetml/2006/main" count="58" uniqueCount="52">
  <si>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Item</t>
  </si>
  <si>
    <t>Unit Cost</t>
  </si>
  <si>
    <t>Amount</t>
  </si>
  <si>
    <t>Hoop iron</t>
  </si>
  <si>
    <t xml:space="preserve">NGORA OKOBOI P/S </t>
  </si>
  <si>
    <t>Size/Unit</t>
  </si>
  <si>
    <t>Timber</t>
  </si>
  <si>
    <t>6"x2" pieces</t>
  </si>
  <si>
    <t>S/No.</t>
  </si>
  <si>
    <t>4"x2" pieces</t>
  </si>
  <si>
    <t>4"x3" pieces</t>
  </si>
  <si>
    <t>3"x2" pieces</t>
  </si>
  <si>
    <t>faciaboards</t>
  </si>
  <si>
    <t>9"x1" pieces</t>
  </si>
  <si>
    <t>Sub-total</t>
  </si>
  <si>
    <t>Wire nails</t>
  </si>
  <si>
    <t>6" kgs</t>
  </si>
  <si>
    <t>5" kgs</t>
  </si>
  <si>
    <t>4" kgs</t>
  </si>
  <si>
    <t>3" kgs</t>
  </si>
  <si>
    <t>2" kgs</t>
  </si>
  <si>
    <t>Roofing nails</t>
  </si>
  <si>
    <t>kgs</t>
  </si>
  <si>
    <t>Wood preservative</t>
  </si>
  <si>
    <t>20 litre Jerricans</t>
  </si>
  <si>
    <t>rolls</t>
  </si>
  <si>
    <t>Paint for facia boards</t>
  </si>
  <si>
    <t>4 litre tins</t>
  </si>
  <si>
    <t>Plaster filler</t>
  </si>
  <si>
    <t>packet</t>
  </si>
  <si>
    <t>Brush for painting</t>
  </si>
  <si>
    <t>5" piece</t>
  </si>
  <si>
    <t>Rubber washers</t>
  </si>
  <si>
    <t>Maroon packets</t>
  </si>
  <si>
    <t>G. 28 Maroon pieces</t>
  </si>
  <si>
    <t>Ridges</t>
  </si>
  <si>
    <t>Iron sheets</t>
  </si>
  <si>
    <t>Transportation &amp; loading</t>
  </si>
  <si>
    <t>lumpsum</t>
  </si>
  <si>
    <t>Labour</t>
  </si>
  <si>
    <t xml:space="preserve">                                  TOTAL</t>
  </si>
  <si>
    <t>RECONTRUCTION OF CLASSROOM ROOF PHASE II</t>
  </si>
  <si>
    <t>Metallic poles</t>
  </si>
  <si>
    <t>3" round pieces</t>
  </si>
  <si>
    <t>US$</t>
  </si>
  <si>
    <t>COST ESTIMATES FOR ROOFING ONE SHORT CLASSROOM</t>
  </si>
  <si>
    <t>Eastern gable wall</t>
  </si>
  <si>
    <t>Bricks (trips)</t>
  </si>
  <si>
    <t>Sand (trips)</t>
  </si>
  <si>
    <t>Cement (bags)</t>
  </si>
  <si>
    <t>Labour (lumpsum)</t>
  </si>
  <si>
    <t>Quantity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</si>
</sst>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4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6">
      <selection activeCell="C36" sqref="C36:E36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0.140625" style="0" customWidth="1"/>
    <col min="4" max="4" width="9.28125" style="0" customWidth="1"/>
    <col min="5" max="5" width="10.421875" style="0" customWidth="1"/>
    <col min="6" max="6" width="11.28125" style="0" customWidth="1"/>
    <col min="7" max="7" width="8.28125" style="0" customWidth="1"/>
  </cols>
  <sheetData>
    <row r="1" spans="2:3" ht="15">
      <c r="B1" s="8" t="s">
        <v>4</v>
      </c>
      <c r="C1" s="8"/>
    </row>
    <row r="2" spans="2:7" ht="12.75">
      <c r="B2" s="1" t="s">
        <v>41</v>
      </c>
      <c r="C2" s="1"/>
      <c r="D2" s="1"/>
      <c r="E2" s="1"/>
      <c r="F2" s="1"/>
      <c r="G2" s="1"/>
    </row>
    <row r="3" spans="1:7" ht="12.75">
      <c r="A3" s="1" t="s">
        <v>45</v>
      </c>
      <c r="C3" s="1"/>
      <c r="D3" s="1"/>
      <c r="E3" s="1"/>
      <c r="F3" s="1"/>
      <c r="G3" s="1"/>
    </row>
    <row r="4" spans="1:7" s="3" customFormat="1" ht="12.75">
      <c r="A4" s="11" t="s">
        <v>8</v>
      </c>
      <c r="B4" s="4" t="s">
        <v>0</v>
      </c>
      <c r="C4" s="4" t="s">
        <v>5</v>
      </c>
      <c r="D4" s="4" t="s">
        <v>51</v>
      </c>
      <c r="E4" s="4" t="s">
        <v>1</v>
      </c>
      <c r="F4" s="4" t="s">
        <v>2</v>
      </c>
      <c r="G4" s="2" t="s">
        <v>44</v>
      </c>
    </row>
    <row r="5" spans="1:7" ht="12.75">
      <c r="A5" s="12">
        <v>1</v>
      </c>
      <c r="B5" s="5" t="s">
        <v>6</v>
      </c>
      <c r="C5" s="5" t="s">
        <v>7</v>
      </c>
      <c r="D5" s="5">
        <v>12</v>
      </c>
      <c r="E5" s="6">
        <v>11000</v>
      </c>
      <c r="F5" s="6">
        <f>D5*E5</f>
        <v>132000</v>
      </c>
      <c r="G5" s="15">
        <f>F5/2400</f>
        <v>55</v>
      </c>
    </row>
    <row r="6" spans="1:7" ht="12.75">
      <c r="A6" s="12"/>
      <c r="B6" s="5"/>
      <c r="C6" s="5" t="s">
        <v>10</v>
      </c>
      <c r="D6" s="5">
        <v>9</v>
      </c>
      <c r="E6" s="6">
        <v>11000</v>
      </c>
      <c r="F6" s="6">
        <f aca="true" t="shared" si="0" ref="F6:F23">D6*E6</f>
        <v>99000</v>
      </c>
      <c r="G6" s="15">
        <f>F6/2400</f>
        <v>41.25</v>
      </c>
    </row>
    <row r="7" spans="1:7" ht="12.75">
      <c r="A7" s="12"/>
      <c r="B7" s="5"/>
      <c r="C7" s="5" t="s">
        <v>9</v>
      </c>
      <c r="D7" s="5">
        <v>46</v>
      </c>
      <c r="E7" s="6">
        <v>8000</v>
      </c>
      <c r="F7" s="6">
        <f t="shared" si="0"/>
        <v>368000</v>
      </c>
      <c r="G7" s="15">
        <f aca="true" t="shared" si="1" ref="G7:G36">F7/2400</f>
        <v>153.33333333333334</v>
      </c>
    </row>
    <row r="8" spans="1:7" ht="12.75">
      <c r="A8" s="12"/>
      <c r="B8" s="5"/>
      <c r="C8" s="5" t="s">
        <v>11</v>
      </c>
      <c r="D8" s="5">
        <v>42</v>
      </c>
      <c r="E8" s="6">
        <v>7000</v>
      </c>
      <c r="F8" s="6">
        <f t="shared" si="0"/>
        <v>294000</v>
      </c>
      <c r="G8" s="15">
        <f t="shared" si="1"/>
        <v>122.5</v>
      </c>
    </row>
    <row r="9" spans="1:7" ht="12.75">
      <c r="A9" s="12"/>
      <c r="B9" s="5" t="s">
        <v>12</v>
      </c>
      <c r="C9" s="5" t="s">
        <v>13</v>
      </c>
      <c r="D9" s="5">
        <v>6</v>
      </c>
      <c r="E9" s="6">
        <v>13000</v>
      </c>
      <c r="F9" s="6">
        <f t="shared" si="0"/>
        <v>78000</v>
      </c>
      <c r="G9" s="15">
        <f t="shared" si="1"/>
        <v>32.5</v>
      </c>
    </row>
    <row r="10" spans="1:7" ht="12.75">
      <c r="A10" s="12"/>
      <c r="B10" s="5"/>
      <c r="C10" s="27" t="s">
        <v>14</v>
      </c>
      <c r="D10" s="28"/>
      <c r="E10" s="6"/>
      <c r="F10" s="7">
        <f>SUM(F5:F9)</f>
        <v>971000</v>
      </c>
      <c r="G10" s="16">
        <f t="shared" si="1"/>
        <v>404.5833333333333</v>
      </c>
    </row>
    <row r="11" spans="1:7" ht="12.75">
      <c r="A11" s="12">
        <v>2</v>
      </c>
      <c r="B11" s="5" t="s">
        <v>15</v>
      </c>
      <c r="C11" s="5" t="s">
        <v>16</v>
      </c>
      <c r="D11" s="5">
        <v>6</v>
      </c>
      <c r="E11" s="6">
        <v>4500</v>
      </c>
      <c r="F11" s="9">
        <f>D11*E11</f>
        <v>27000</v>
      </c>
      <c r="G11" s="15">
        <f t="shared" si="1"/>
        <v>11.25</v>
      </c>
    </row>
    <row r="12" spans="1:7" ht="12.75">
      <c r="A12" s="12"/>
      <c r="B12" s="5"/>
      <c r="C12" s="5" t="s">
        <v>17</v>
      </c>
      <c r="D12" s="5">
        <v>2</v>
      </c>
      <c r="E12" s="6">
        <v>4500</v>
      </c>
      <c r="F12" s="6">
        <f t="shared" si="0"/>
        <v>9000</v>
      </c>
      <c r="G12" s="15">
        <f t="shared" si="1"/>
        <v>3.75</v>
      </c>
    </row>
    <row r="13" spans="1:7" ht="12.75">
      <c r="A13" s="12"/>
      <c r="B13" s="5"/>
      <c r="C13" s="5" t="s">
        <v>18</v>
      </c>
      <c r="D13" s="5">
        <v>8</v>
      </c>
      <c r="E13" s="6">
        <v>4500</v>
      </c>
      <c r="F13" s="6">
        <f t="shared" si="0"/>
        <v>36000</v>
      </c>
      <c r="G13" s="15">
        <f t="shared" si="1"/>
        <v>15</v>
      </c>
    </row>
    <row r="14" spans="1:7" ht="12.75">
      <c r="A14" s="12"/>
      <c r="B14" s="5"/>
      <c r="C14" s="5" t="s">
        <v>19</v>
      </c>
      <c r="D14" s="5">
        <v>7</v>
      </c>
      <c r="E14" s="10">
        <v>4500</v>
      </c>
      <c r="F14" s="6">
        <f t="shared" si="0"/>
        <v>31500</v>
      </c>
      <c r="G14" s="15">
        <f t="shared" si="1"/>
        <v>13.125</v>
      </c>
    </row>
    <row r="15" spans="1:7" ht="12.75">
      <c r="A15" s="12"/>
      <c r="B15" s="12"/>
      <c r="C15" s="13" t="s">
        <v>20</v>
      </c>
      <c r="D15" s="13">
        <v>10</v>
      </c>
      <c r="E15" s="14">
        <v>5000</v>
      </c>
      <c r="F15" s="6">
        <f t="shared" si="0"/>
        <v>50000</v>
      </c>
      <c r="G15" s="15">
        <f t="shared" si="1"/>
        <v>20.833333333333332</v>
      </c>
    </row>
    <row r="16" spans="1:7" ht="12.75">
      <c r="A16" s="12">
        <v>3</v>
      </c>
      <c r="B16" s="12" t="s">
        <v>21</v>
      </c>
      <c r="C16" s="13" t="s">
        <v>22</v>
      </c>
      <c r="D16" s="13">
        <v>15</v>
      </c>
      <c r="E16" s="14">
        <v>6000</v>
      </c>
      <c r="F16" s="6">
        <f t="shared" si="0"/>
        <v>90000</v>
      </c>
      <c r="G16" s="15">
        <f t="shared" si="1"/>
        <v>37.5</v>
      </c>
    </row>
    <row r="17" spans="1:7" ht="12.75">
      <c r="A17" s="12"/>
      <c r="B17" s="12"/>
      <c r="C17" s="27" t="s">
        <v>14</v>
      </c>
      <c r="D17" s="28"/>
      <c r="E17" s="12"/>
      <c r="F17" s="7">
        <f>SUM(F11:F16)</f>
        <v>243500</v>
      </c>
      <c r="G17" s="16">
        <f t="shared" si="1"/>
        <v>101.45833333333333</v>
      </c>
    </row>
    <row r="18" spans="1:7" ht="12.75">
      <c r="A18" s="12">
        <v>4</v>
      </c>
      <c r="B18" s="12" t="s">
        <v>23</v>
      </c>
      <c r="C18" s="13" t="s">
        <v>24</v>
      </c>
      <c r="D18" s="13">
        <v>1.5</v>
      </c>
      <c r="E18" s="14">
        <v>18000</v>
      </c>
      <c r="F18" s="6">
        <f t="shared" si="0"/>
        <v>27000</v>
      </c>
      <c r="G18" s="15">
        <f t="shared" si="1"/>
        <v>11.25</v>
      </c>
    </row>
    <row r="19" spans="1:7" ht="12.75">
      <c r="A19" s="12">
        <v>5</v>
      </c>
      <c r="B19" s="12" t="s">
        <v>3</v>
      </c>
      <c r="C19" s="13" t="s">
        <v>25</v>
      </c>
      <c r="D19" s="13">
        <v>3</v>
      </c>
      <c r="E19" s="14">
        <v>35000</v>
      </c>
      <c r="F19" s="6">
        <f t="shared" si="0"/>
        <v>105000</v>
      </c>
      <c r="G19" s="15">
        <f t="shared" si="1"/>
        <v>43.75</v>
      </c>
    </row>
    <row r="20" spans="1:7" ht="12.75">
      <c r="A20" s="12">
        <v>6</v>
      </c>
      <c r="B20" s="12" t="s">
        <v>26</v>
      </c>
      <c r="C20" s="13" t="s">
        <v>27</v>
      </c>
      <c r="D20" s="13">
        <v>1</v>
      </c>
      <c r="E20" s="14">
        <v>28000</v>
      </c>
      <c r="F20" s="6">
        <f t="shared" si="0"/>
        <v>28000</v>
      </c>
      <c r="G20" s="15">
        <f t="shared" si="1"/>
        <v>11.666666666666666</v>
      </c>
    </row>
    <row r="21" spans="1:7" ht="12.75">
      <c r="A21" s="12">
        <v>7</v>
      </c>
      <c r="B21" s="12" t="s">
        <v>28</v>
      </c>
      <c r="C21" s="13" t="s">
        <v>29</v>
      </c>
      <c r="D21" s="13">
        <v>1</v>
      </c>
      <c r="E21" s="14">
        <v>1500</v>
      </c>
      <c r="F21" s="6">
        <f t="shared" si="0"/>
        <v>1500</v>
      </c>
      <c r="G21" s="15">
        <f t="shared" si="1"/>
        <v>0.625</v>
      </c>
    </row>
    <row r="22" spans="1:7" ht="12.75">
      <c r="A22" s="12">
        <v>8</v>
      </c>
      <c r="B22" s="12" t="s">
        <v>30</v>
      </c>
      <c r="C22" s="13" t="s">
        <v>31</v>
      </c>
      <c r="D22" s="13">
        <v>1</v>
      </c>
      <c r="E22" s="14">
        <v>4000</v>
      </c>
      <c r="F22" s="6">
        <f t="shared" si="0"/>
        <v>4000</v>
      </c>
      <c r="G22" s="15">
        <f t="shared" si="1"/>
        <v>1.6666666666666667</v>
      </c>
    </row>
    <row r="23" spans="1:7" ht="12.75">
      <c r="A23" s="12">
        <v>9</v>
      </c>
      <c r="B23" s="12" t="s">
        <v>32</v>
      </c>
      <c r="C23" s="13" t="s">
        <v>33</v>
      </c>
      <c r="D23" s="13">
        <v>3</v>
      </c>
      <c r="E23" s="14">
        <v>12000</v>
      </c>
      <c r="F23" s="6">
        <f t="shared" si="0"/>
        <v>36000</v>
      </c>
      <c r="G23" s="15">
        <f t="shared" si="1"/>
        <v>15</v>
      </c>
    </row>
    <row r="24" spans="1:7" ht="12.75">
      <c r="A24" s="12"/>
      <c r="B24" s="12"/>
      <c r="C24" s="27" t="s">
        <v>14</v>
      </c>
      <c r="D24" s="28"/>
      <c r="E24" s="14"/>
      <c r="F24" s="7">
        <f>SUM(F18:F23)</f>
        <v>201500</v>
      </c>
      <c r="G24" s="16">
        <f t="shared" si="1"/>
        <v>83.95833333333333</v>
      </c>
    </row>
    <row r="25" spans="1:7" ht="12.75">
      <c r="A25" s="12">
        <v>10</v>
      </c>
      <c r="B25" s="12" t="s">
        <v>35</v>
      </c>
      <c r="C25" s="13" t="s">
        <v>34</v>
      </c>
      <c r="D25" s="13">
        <v>5</v>
      </c>
      <c r="E25" s="14">
        <v>12000</v>
      </c>
      <c r="F25" s="6">
        <f>D25*E25</f>
        <v>60000</v>
      </c>
      <c r="G25" s="15">
        <f aca="true" t="shared" si="2" ref="G25:G35">F25/2400</f>
        <v>25</v>
      </c>
    </row>
    <row r="26" spans="1:7" ht="12.75">
      <c r="A26" s="12">
        <v>11</v>
      </c>
      <c r="B26" s="12" t="s">
        <v>36</v>
      </c>
      <c r="C26" s="13" t="s">
        <v>34</v>
      </c>
      <c r="D26" s="13">
        <v>52</v>
      </c>
      <c r="E26" s="14">
        <v>53000</v>
      </c>
      <c r="F26" s="6">
        <f>D26*E26</f>
        <v>2756000</v>
      </c>
      <c r="G26" s="15">
        <f t="shared" si="2"/>
        <v>1148.3333333333333</v>
      </c>
    </row>
    <row r="27" spans="1:7" ht="12.75">
      <c r="A27" s="12">
        <v>12</v>
      </c>
      <c r="B27" s="12" t="s">
        <v>42</v>
      </c>
      <c r="C27" s="13" t="s">
        <v>43</v>
      </c>
      <c r="D27" s="13">
        <v>4</v>
      </c>
      <c r="E27" s="14">
        <v>60000</v>
      </c>
      <c r="F27" s="6">
        <f>D27*E27</f>
        <v>240000</v>
      </c>
      <c r="G27" s="15">
        <f t="shared" si="2"/>
        <v>100</v>
      </c>
    </row>
    <row r="28" spans="1:7" ht="12.75">
      <c r="A28" s="12">
        <v>13</v>
      </c>
      <c r="B28" s="12" t="s">
        <v>37</v>
      </c>
      <c r="C28" s="13" t="s">
        <v>38</v>
      </c>
      <c r="D28" s="13">
        <v>1</v>
      </c>
      <c r="E28" s="14">
        <v>350000</v>
      </c>
      <c r="F28" s="6">
        <f>D28*E28</f>
        <v>350000</v>
      </c>
      <c r="G28" s="15">
        <f t="shared" si="2"/>
        <v>145.83333333333334</v>
      </c>
    </row>
    <row r="29" spans="1:7" ht="12.75">
      <c r="A29" s="12">
        <v>14</v>
      </c>
      <c r="B29" s="12" t="s">
        <v>39</v>
      </c>
      <c r="C29" s="13" t="s">
        <v>38</v>
      </c>
      <c r="D29" s="13">
        <v>1</v>
      </c>
      <c r="E29" s="14">
        <v>500000</v>
      </c>
      <c r="F29" s="6">
        <f>D29*E29</f>
        <v>500000</v>
      </c>
      <c r="G29" s="15">
        <f t="shared" si="2"/>
        <v>208.33333333333334</v>
      </c>
    </row>
    <row r="30" spans="1:7" ht="12.75">
      <c r="A30" s="12"/>
      <c r="B30" s="12"/>
      <c r="C30" s="29" t="s">
        <v>14</v>
      </c>
      <c r="D30" s="30"/>
      <c r="E30" s="20"/>
      <c r="F30" s="21">
        <f>SUM(F25:F29)</f>
        <v>3906000</v>
      </c>
      <c r="G30" s="16">
        <f t="shared" si="2"/>
        <v>1627.5</v>
      </c>
    </row>
    <row r="31" spans="1:7" ht="12.75">
      <c r="A31" s="17">
        <v>15</v>
      </c>
      <c r="B31" s="17" t="s">
        <v>46</v>
      </c>
      <c r="C31" s="26" t="s">
        <v>47</v>
      </c>
      <c r="D31" s="13">
        <v>1</v>
      </c>
      <c r="E31" s="9">
        <v>230000</v>
      </c>
      <c r="F31" s="6">
        <f>D31*E31</f>
        <v>230000</v>
      </c>
      <c r="G31" s="22">
        <f t="shared" si="2"/>
        <v>95.83333333333333</v>
      </c>
    </row>
    <row r="32" spans="1:7" ht="12.75">
      <c r="A32" s="18"/>
      <c r="B32" s="18"/>
      <c r="C32" s="13" t="s">
        <v>48</v>
      </c>
      <c r="D32" s="13">
        <v>1</v>
      </c>
      <c r="E32" s="9">
        <v>60000</v>
      </c>
      <c r="F32" s="6">
        <f>D32*E32</f>
        <v>60000</v>
      </c>
      <c r="G32" s="22">
        <f t="shared" si="2"/>
        <v>25</v>
      </c>
    </row>
    <row r="33" spans="1:7" ht="12.75">
      <c r="A33" s="18"/>
      <c r="B33" s="18"/>
      <c r="C33" s="13" t="s">
        <v>49</v>
      </c>
      <c r="D33" s="13">
        <v>6</v>
      </c>
      <c r="E33" s="9">
        <v>30000</v>
      </c>
      <c r="F33" s="6">
        <f>D33*E33</f>
        <v>180000</v>
      </c>
      <c r="G33" s="22">
        <f t="shared" si="2"/>
        <v>75</v>
      </c>
    </row>
    <row r="34" spans="1:7" ht="12.75">
      <c r="A34" s="18"/>
      <c r="B34" s="18"/>
      <c r="C34" s="26" t="s">
        <v>50</v>
      </c>
      <c r="D34" s="13">
        <v>1</v>
      </c>
      <c r="E34" s="9">
        <v>200000</v>
      </c>
      <c r="F34" s="6">
        <f>D34*E34</f>
        <v>200000</v>
      </c>
      <c r="G34" s="22">
        <f t="shared" si="2"/>
        <v>83.33333333333333</v>
      </c>
    </row>
    <row r="35" spans="1:7" ht="12.75">
      <c r="A35" s="19"/>
      <c r="B35" s="19"/>
      <c r="C35" s="34" t="s">
        <v>14</v>
      </c>
      <c r="D35" s="35"/>
      <c r="E35" s="12"/>
      <c r="F35" s="7">
        <f>SUM(F31:F34)</f>
        <v>670000</v>
      </c>
      <c r="G35" s="23">
        <f t="shared" si="2"/>
        <v>279.1666666666667</v>
      </c>
    </row>
    <row r="36" spans="1:7" ht="12.75">
      <c r="A36" s="24"/>
      <c r="B36" s="25"/>
      <c r="C36" s="31" t="s">
        <v>40</v>
      </c>
      <c r="D36" s="32"/>
      <c r="E36" s="33"/>
      <c r="F36" s="7">
        <f>SUM(F35,F30,F24,F17,F10)</f>
        <v>5992000</v>
      </c>
      <c r="G36" s="15">
        <f t="shared" si="1"/>
        <v>2496.6666666666665</v>
      </c>
    </row>
  </sheetData>
  <sheetProtection/>
  <mergeCells count="6">
    <mergeCell ref="C10:D10"/>
    <mergeCell ref="C17:D17"/>
    <mergeCell ref="C30:D30"/>
    <mergeCell ref="C36:E36"/>
    <mergeCell ref="C24:D24"/>
    <mergeCell ref="C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Communications Commission SCD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Fr. Robert Ecogu</dc:creator>
  <cp:keywords/>
  <dc:description/>
  <cp:lastModifiedBy>Gloria Omaswa</cp:lastModifiedBy>
  <cp:lastPrinted>2011-05-14T18:11:52Z</cp:lastPrinted>
  <dcterms:created xsi:type="dcterms:W3CDTF">2011-03-17T11:55:35Z</dcterms:created>
  <dcterms:modified xsi:type="dcterms:W3CDTF">2011-12-15T01:48:46Z</dcterms:modified>
  <cp:category/>
  <cp:version/>
  <cp:contentType/>
  <cp:contentStatus/>
</cp:coreProperties>
</file>