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8" windowWidth="16260" windowHeight="5832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71" i="1" l="1"/>
  <c r="F70" i="1"/>
  <c r="F69" i="1"/>
  <c r="F68" i="1"/>
  <c r="F28" i="1"/>
  <c r="F45" i="1"/>
  <c r="F44" i="1"/>
  <c r="F73" i="1"/>
  <c r="F72" i="1"/>
  <c r="F63" i="1"/>
  <c r="F62" i="1"/>
  <c r="F61" i="1"/>
  <c r="F60" i="1"/>
  <c r="F59" i="1"/>
  <c r="F58" i="1"/>
  <c r="F53" i="1"/>
  <c r="F52" i="1"/>
  <c r="F51" i="1"/>
  <c r="F50" i="1"/>
  <c r="F43" i="1"/>
  <c r="F42" i="1"/>
  <c r="F41" i="1"/>
  <c r="F40" i="1"/>
  <c r="F38" i="1"/>
  <c r="F37" i="1"/>
  <c r="F36" i="1"/>
  <c r="F35" i="1"/>
  <c r="F34" i="1"/>
  <c r="F33" i="1"/>
  <c r="F32" i="1"/>
  <c r="F83" i="1" l="1"/>
  <c r="F46" i="1"/>
  <c r="F54" i="1"/>
  <c r="F64" i="1"/>
  <c r="B8" i="1"/>
  <c r="F84" i="1" l="1"/>
  <c r="F85" i="1" s="1"/>
</calcChain>
</file>

<file path=xl/sharedStrings.xml><?xml version="1.0" encoding="utf-8"?>
<sst xmlns="http://schemas.openxmlformats.org/spreadsheetml/2006/main" count="137" uniqueCount="79">
  <si>
    <t>A: RECEIPTS</t>
  </si>
  <si>
    <t xml:space="preserve">Date </t>
  </si>
  <si>
    <t>Amount</t>
  </si>
  <si>
    <t>Total</t>
  </si>
  <si>
    <t>22/12/2011</t>
  </si>
  <si>
    <t xml:space="preserve">ACCOUNTABILITY OF FUNDS RECEIVED FROM SHASHAMANE SUNRISE </t>
  </si>
  <si>
    <t>S/N</t>
  </si>
  <si>
    <t>Items Bought</t>
  </si>
  <si>
    <t>Qt.</t>
  </si>
  <si>
    <t>Timber</t>
  </si>
  <si>
    <t>Off Loading</t>
  </si>
  <si>
    <t>Tramsport--&gt;Kumi</t>
  </si>
  <si>
    <t>Cells for Camera</t>
  </si>
  <si>
    <t>Cement</t>
  </si>
  <si>
    <t>Transport</t>
  </si>
  <si>
    <t>Hoop Iron</t>
  </si>
  <si>
    <t>Nails</t>
  </si>
  <si>
    <t>Roofing Nails</t>
  </si>
  <si>
    <t>7 kgs</t>
  </si>
  <si>
    <t>2kg</t>
  </si>
  <si>
    <t>Paint--facia board</t>
  </si>
  <si>
    <t>Brush</t>
  </si>
  <si>
    <t>Plaster Filler</t>
  </si>
  <si>
    <t>Transport (engineer)</t>
  </si>
  <si>
    <t>Unit</t>
  </si>
  <si>
    <t>Rate</t>
  </si>
  <si>
    <t>Iron Sheets</t>
  </si>
  <si>
    <t>per</t>
  </si>
  <si>
    <t>Ridges</t>
  </si>
  <si>
    <t>rolls</t>
  </si>
  <si>
    <t>Nails for Timber</t>
  </si>
  <si>
    <t>Kgs</t>
  </si>
  <si>
    <t>Wood Preservation</t>
  </si>
  <si>
    <t>Liters</t>
  </si>
  <si>
    <t>Wasted Engine</t>
  </si>
  <si>
    <t>Labor</t>
  </si>
  <si>
    <t>Rubber Washers</t>
  </si>
  <si>
    <t>packets</t>
  </si>
  <si>
    <t>Transport--Kumi</t>
  </si>
  <si>
    <t>trip</t>
  </si>
  <si>
    <t>Transport, materials</t>
  </si>
  <si>
    <t>Transport, Iron Sheets</t>
  </si>
  <si>
    <t>kgs</t>
  </si>
  <si>
    <t>Nails (4")</t>
  </si>
  <si>
    <t>Nails (3")</t>
  </si>
  <si>
    <t>Nails (2")</t>
  </si>
  <si>
    <t>Roll</t>
  </si>
  <si>
    <t>Timber (3x2)</t>
  </si>
  <si>
    <t>Board</t>
  </si>
  <si>
    <t>Nails (6")</t>
  </si>
  <si>
    <t>liters</t>
  </si>
  <si>
    <t>roll</t>
  </si>
  <si>
    <t xml:space="preserve">Timber </t>
  </si>
  <si>
    <t>assorted</t>
  </si>
  <si>
    <t>bags</t>
  </si>
  <si>
    <t>Bricks</t>
  </si>
  <si>
    <t>brick</t>
  </si>
  <si>
    <t>Transport/Offload</t>
  </si>
  <si>
    <t>Labour (beam filling)</t>
  </si>
  <si>
    <t>Airtime</t>
  </si>
  <si>
    <t>Paint</t>
  </si>
  <si>
    <t xml:space="preserve">Total </t>
  </si>
  <si>
    <t>B: EXPENDITURES</t>
  </si>
  <si>
    <t>Qty</t>
  </si>
  <si>
    <t>EXPENDITURE 1; AS PER 17/11/2011</t>
  </si>
  <si>
    <t>EXPENDITURE 2; AS PER 15/12/2011</t>
  </si>
  <si>
    <t>Additional nails</t>
  </si>
  <si>
    <t>journey</t>
  </si>
  <si>
    <t>pair</t>
  </si>
  <si>
    <t>EXPENDITURE 3: 17/12/2011</t>
  </si>
  <si>
    <t>EXPENDITURE 4: 19/12/2011</t>
  </si>
  <si>
    <t>EXPENDITURE 5: 2/1/2012</t>
  </si>
  <si>
    <t>Nails for faciaboards</t>
  </si>
  <si>
    <t>Iron Sheets - addition</t>
  </si>
  <si>
    <t>Transport - iron sheets</t>
  </si>
  <si>
    <t>Overall Total</t>
  </si>
  <si>
    <t>NOVEMBER 2011 - JANUARY 2012</t>
  </si>
  <si>
    <t>Bal. c/f</t>
  </si>
  <si>
    <t>Compiled by Mrs. Ademun Bernadette, Head Teacher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</si>
</sst>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[$UGX]\ * #,##0_);_([$UGX]\ * \(#,##0\);_([$UGX]\ * &quot;-&quot;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1" xfId="0" applyFont="1" applyBorder="1"/>
    <xf numFmtId="14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3" fontId="0" fillId="0" borderId="1" xfId="0" applyNumberFormat="1" applyBorder="1"/>
    <xf numFmtId="3" fontId="1" fillId="0" borderId="1" xfId="0" applyNumberFormat="1" applyFont="1" applyBorder="1"/>
    <xf numFmtId="164" fontId="1" fillId="0" borderId="1" xfId="0" applyNumberFormat="1" applyFont="1" applyBorder="1"/>
    <xf numFmtId="164" fontId="0" fillId="0" borderId="1" xfId="0" applyNumberFormat="1" applyBorder="1"/>
    <xf numFmtId="164" fontId="0" fillId="0" borderId="0" xfId="0" applyNumberFormat="1"/>
    <xf numFmtId="164" fontId="1" fillId="0" borderId="0" xfId="0" applyNumberFormat="1" applyFont="1"/>
    <xf numFmtId="16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/>
    <xf numFmtId="0" fontId="2" fillId="0" borderId="0" xfId="0" applyFont="1"/>
    <xf numFmtId="0" fontId="3" fillId="0" borderId="0" xfId="0" applyFont="1"/>
    <xf numFmtId="0" fontId="1" fillId="0" borderId="2" xfId="0" applyFont="1" applyFill="1" applyBorder="1" applyAlignment="1">
      <alignment horizontal="center"/>
    </xf>
    <xf numFmtId="0" fontId="0" fillId="0" borderId="3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7"/>
  <sheetViews>
    <sheetView tabSelected="1" workbookViewId="0">
      <selection activeCell="G7" sqref="G7"/>
    </sheetView>
  </sheetViews>
  <sheetFormatPr defaultRowHeight="14.4" x14ac:dyDescent="0.3"/>
  <cols>
    <col min="1" max="1" width="11.21875" customWidth="1"/>
    <col min="2" max="2" width="19.21875" customWidth="1"/>
    <col min="6" max="6" width="14.88671875" customWidth="1"/>
    <col min="7" max="7" width="16.5546875" customWidth="1"/>
  </cols>
  <sheetData>
    <row r="1" spans="1:6" s="21" customFormat="1" ht="15.6" x14ac:dyDescent="0.3">
      <c r="A1" s="20" t="s">
        <v>5</v>
      </c>
    </row>
    <row r="2" spans="1:6" s="21" customFormat="1" ht="15.6" x14ac:dyDescent="0.3">
      <c r="A2" s="20" t="s">
        <v>76</v>
      </c>
      <c r="B2" s="20"/>
    </row>
    <row r="3" spans="1:6" x14ac:dyDescent="0.3">
      <c r="A3" s="1" t="s">
        <v>0</v>
      </c>
    </row>
    <row r="4" spans="1:6" s="1" customFormat="1" x14ac:dyDescent="0.3">
      <c r="A4" s="7" t="s">
        <v>1</v>
      </c>
      <c r="B4" s="7" t="s">
        <v>2</v>
      </c>
    </row>
    <row r="5" spans="1:6" x14ac:dyDescent="0.3">
      <c r="A5" s="3">
        <v>40735</v>
      </c>
      <c r="B5" s="8">
        <v>2450000</v>
      </c>
    </row>
    <row r="6" spans="1:6" x14ac:dyDescent="0.3">
      <c r="A6" s="3">
        <v>40798</v>
      </c>
      <c r="B6" s="8">
        <v>2360000</v>
      </c>
    </row>
    <row r="7" spans="1:6" x14ac:dyDescent="0.3">
      <c r="A7" s="5" t="s">
        <v>4</v>
      </c>
      <c r="B7" s="8">
        <v>1215000</v>
      </c>
    </row>
    <row r="8" spans="1:6" s="1" customFormat="1" x14ac:dyDescent="0.3">
      <c r="A8" s="6" t="s">
        <v>3</v>
      </c>
      <c r="B8" s="9">
        <f>SUM(B5:B7)</f>
        <v>6025000</v>
      </c>
    </row>
    <row r="10" spans="1:6" x14ac:dyDescent="0.3">
      <c r="A10" s="1" t="s">
        <v>62</v>
      </c>
    </row>
    <row r="11" spans="1:6" x14ac:dyDescent="0.3">
      <c r="A11" s="16" t="s">
        <v>64</v>
      </c>
    </row>
    <row r="12" spans="1:6" x14ac:dyDescent="0.3">
      <c r="A12" s="2" t="s">
        <v>6</v>
      </c>
      <c r="B12" s="2" t="s">
        <v>7</v>
      </c>
      <c r="C12" s="2" t="s">
        <v>63</v>
      </c>
      <c r="D12" s="10"/>
      <c r="E12" s="2"/>
      <c r="F12" s="10" t="s">
        <v>2</v>
      </c>
    </row>
    <row r="13" spans="1:6" x14ac:dyDescent="0.3">
      <c r="A13" s="4">
        <v>1</v>
      </c>
      <c r="B13" s="4" t="s">
        <v>9</v>
      </c>
      <c r="C13" s="4"/>
      <c r="D13" s="11"/>
      <c r="E13" s="11"/>
      <c r="F13" s="11">
        <v>1088000</v>
      </c>
    </row>
    <row r="14" spans="1:6" x14ac:dyDescent="0.3">
      <c r="A14" s="4">
        <v>2</v>
      </c>
      <c r="B14" s="4" t="s">
        <v>10</v>
      </c>
      <c r="C14" s="4">
        <v>1</v>
      </c>
      <c r="D14" s="11" t="s">
        <v>39</v>
      </c>
      <c r="E14" s="4"/>
      <c r="F14" s="11">
        <v>15000</v>
      </c>
    </row>
    <row r="15" spans="1:6" x14ac:dyDescent="0.3">
      <c r="A15" s="4">
        <v>3</v>
      </c>
      <c r="B15" s="4" t="s">
        <v>11</v>
      </c>
      <c r="C15" s="4">
        <v>1</v>
      </c>
      <c r="D15" s="11" t="s">
        <v>67</v>
      </c>
      <c r="E15" s="4"/>
      <c r="F15" s="11">
        <v>10000</v>
      </c>
    </row>
    <row r="16" spans="1:6" x14ac:dyDescent="0.3">
      <c r="A16" s="4">
        <v>4</v>
      </c>
      <c r="B16" s="4" t="s">
        <v>12</v>
      </c>
      <c r="C16" s="4">
        <v>1</v>
      </c>
      <c r="D16" s="11" t="s">
        <v>68</v>
      </c>
      <c r="E16" s="4"/>
      <c r="F16" s="11">
        <v>5000</v>
      </c>
    </row>
    <row r="17" spans="1:6" x14ac:dyDescent="0.3">
      <c r="A17" s="4">
        <v>5</v>
      </c>
      <c r="B17" s="4" t="s">
        <v>13</v>
      </c>
      <c r="C17" s="4">
        <v>1</v>
      </c>
      <c r="D17" s="11"/>
      <c r="E17" s="4"/>
      <c r="F17" s="11">
        <v>26500</v>
      </c>
    </row>
    <row r="18" spans="1:6" x14ac:dyDescent="0.3">
      <c r="A18" s="4">
        <v>6</v>
      </c>
      <c r="B18" s="4" t="s">
        <v>14</v>
      </c>
      <c r="C18" s="4">
        <v>1</v>
      </c>
      <c r="D18" s="11"/>
      <c r="E18" s="4"/>
      <c r="F18" s="11">
        <v>1500</v>
      </c>
    </row>
    <row r="19" spans="1:6" x14ac:dyDescent="0.3">
      <c r="A19" s="4">
        <v>7</v>
      </c>
      <c r="B19" s="4" t="s">
        <v>15</v>
      </c>
      <c r="C19" s="4"/>
      <c r="D19" s="11"/>
      <c r="E19" s="4"/>
      <c r="F19" s="11">
        <v>12000</v>
      </c>
    </row>
    <row r="20" spans="1:6" x14ac:dyDescent="0.3">
      <c r="A20" s="4">
        <v>8</v>
      </c>
      <c r="B20" s="4" t="s">
        <v>16</v>
      </c>
      <c r="C20" s="4"/>
      <c r="D20" s="11"/>
      <c r="E20" s="4"/>
      <c r="F20" s="11">
        <v>9000</v>
      </c>
    </row>
    <row r="21" spans="1:6" x14ac:dyDescent="0.3">
      <c r="A21" s="4">
        <v>9</v>
      </c>
      <c r="B21" s="4" t="s">
        <v>17</v>
      </c>
      <c r="C21" s="4" t="s">
        <v>18</v>
      </c>
      <c r="D21" s="11"/>
      <c r="E21" s="4"/>
      <c r="F21" s="11">
        <v>49000</v>
      </c>
    </row>
    <row r="22" spans="1:6" x14ac:dyDescent="0.3">
      <c r="A22" s="4">
        <v>10</v>
      </c>
      <c r="B22" s="4" t="s">
        <v>14</v>
      </c>
      <c r="C22" s="4">
        <v>1</v>
      </c>
      <c r="E22" s="4"/>
      <c r="F22" s="11">
        <v>1000</v>
      </c>
    </row>
    <row r="23" spans="1:6" x14ac:dyDescent="0.3">
      <c r="A23" s="4">
        <v>11</v>
      </c>
      <c r="B23" s="4" t="s">
        <v>17</v>
      </c>
      <c r="C23" s="4" t="s">
        <v>19</v>
      </c>
      <c r="D23" s="11"/>
      <c r="E23" s="4"/>
      <c r="F23" s="11">
        <v>14000</v>
      </c>
    </row>
    <row r="24" spans="1:6" x14ac:dyDescent="0.3">
      <c r="A24" s="4">
        <v>12</v>
      </c>
      <c r="B24" s="4" t="s">
        <v>20</v>
      </c>
      <c r="C24" s="4"/>
      <c r="D24" s="11"/>
      <c r="E24" s="4"/>
      <c r="F24" s="11">
        <v>37000</v>
      </c>
    </row>
    <row r="25" spans="1:6" x14ac:dyDescent="0.3">
      <c r="A25" s="4">
        <v>13</v>
      </c>
      <c r="B25" s="4" t="s">
        <v>21</v>
      </c>
      <c r="C25" s="4"/>
      <c r="D25" s="11"/>
      <c r="E25" s="4"/>
      <c r="F25" s="11">
        <v>5000</v>
      </c>
    </row>
    <row r="26" spans="1:6" x14ac:dyDescent="0.3">
      <c r="A26" s="4">
        <v>14</v>
      </c>
      <c r="B26" s="4" t="s">
        <v>22</v>
      </c>
      <c r="C26" s="4"/>
      <c r="D26" s="11"/>
      <c r="E26" s="4"/>
      <c r="F26" s="11">
        <v>2000</v>
      </c>
    </row>
    <row r="27" spans="1:6" x14ac:dyDescent="0.3">
      <c r="A27" s="4">
        <v>15</v>
      </c>
      <c r="B27" s="4" t="s">
        <v>23</v>
      </c>
      <c r="C27" s="4"/>
      <c r="D27" s="11"/>
      <c r="E27" s="4"/>
      <c r="F27" s="11">
        <v>3000</v>
      </c>
    </row>
    <row r="28" spans="1:6" x14ac:dyDescent="0.3">
      <c r="B28" s="2"/>
      <c r="C28" s="2"/>
      <c r="D28" s="2" t="s">
        <v>3</v>
      </c>
      <c r="E28" s="2"/>
      <c r="F28" s="10">
        <f>SUM(F13:F27)</f>
        <v>1278000</v>
      </c>
    </row>
    <row r="29" spans="1:6" x14ac:dyDescent="0.3">
      <c r="D29" s="12"/>
      <c r="F29" s="12"/>
    </row>
    <row r="30" spans="1:6" x14ac:dyDescent="0.3">
      <c r="A30" s="16" t="s">
        <v>65</v>
      </c>
      <c r="F30" s="12"/>
    </row>
    <row r="31" spans="1:6" x14ac:dyDescent="0.3">
      <c r="A31" s="7" t="s">
        <v>6</v>
      </c>
      <c r="B31" s="7" t="s">
        <v>7</v>
      </c>
      <c r="C31" s="7" t="s">
        <v>8</v>
      </c>
      <c r="D31" s="7" t="s">
        <v>24</v>
      </c>
      <c r="E31" s="7" t="s">
        <v>25</v>
      </c>
      <c r="F31" s="14" t="s">
        <v>2</v>
      </c>
    </row>
    <row r="32" spans="1:6" s="15" customFormat="1" x14ac:dyDescent="0.3">
      <c r="A32" s="4">
        <v>1</v>
      </c>
      <c r="B32" s="4" t="s">
        <v>26</v>
      </c>
      <c r="C32" s="4">
        <v>40</v>
      </c>
      <c r="D32" s="4" t="s">
        <v>27</v>
      </c>
      <c r="E32" s="4">
        <v>59000</v>
      </c>
      <c r="F32" s="11">
        <f>SUM(C32*E32)</f>
        <v>2360000</v>
      </c>
    </row>
    <row r="33" spans="1:7" x14ac:dyDescent="0.3">
      <c r="A33" s="4">
        <v>2</v>
      </c>
      <c r="B33" s="4" t="s">
        <v>28</v>
      </c>
      <c r="C33" s="4">
        <v>5</v>
      </c>
      <c r="D33" s="4" t="s">
        <v>27</v>
      </c>
      <c r="E33" s="4">
        <v>21000</v>
      </c>
      <c r="F33" s="11">
        <f t="shared" ref="F33:F38" si="0">SUM(C33*E33)</f>
        <v>105000</v>
      </c>
    </row>
    <row r="34" spans="1:7" x14ac:dyDescent="0.3">
      <c r="A34" s="4">
        <v>3</v>
      </c>
      <c r="B34" s="4" t="s">
        <v>15</v>
      </c>
      <c r="C34" s="4">
        <v>2</v>
      </c>
      <c r="D34" s="4" t="s">
        <v>29</v>
      </c>
      <c r="E34" s="4">
        <v>47500</v>
      </c>
      <c r="F34" s="11">
        <f t="shared" si="0"/>
        <v>95000</v>
      </c>
    </row>
    <row r="35" spans="1:7" x14ac:dyDescent="0.3">
      <c r="A35" s="4">
        <v>4</v>
      </c>
      <c r="B35" s="4" t="s">
        <v>30</v>
      </c>
      <c r="C35" s="4">
        <v>32</v>
      </c>
      <c r="D35" s="4" t="s">
        <v>31</v>
      </c>
      <c r="E35" s="4">
        <v>6000</v>
      </c>
      <c r="F35" s="11">
        <f t="shared" si="0"/>
        <v>192000</v>
      </c>
    </row>
    <row r="36" spans="1:7" x14ac:dyDescent="0.3">
      <c r="A36" s="4">
        <v>5</v>
      </c>
      <c r="B36" s="4" t="s">
        <v>17</v>
      </c>
      <c r="C36" s="4">
        <v>15</v>
      </c>
      <c r="D36" s="4" t="s">
        <v>31</v>
      </c>
      <c r="E36" s="4">
        <v>7000</v>
      </c>
      <c r="F36" s="11">
        <f t="shared" si="0"/>
        <v>105000</v>
      </c>
    </row>
    <row r="37" spans="1:7" x14ac:dyDescent="0.3">
      <c r="A37" s="4">
        <v>6</v>
      </c>
      <c r="B37" s="4" t="s">
        <v>32</v>
      </c>
      <c r="C37" s="4">
        <v>20</v>
      </c>
      <c r="D37" s="4" t="s">
        <v>33</v>
      </c>
      <c r="E37" s="4">
        <v>1000</v>
      </c>
      <c r="F37" s="11">
        <f t="shared" si="0"/>
        <v>20000</v>
      </c>
    </row>
    <row r="38" spans="1:7" x14ac:dyDescent="0.3">
      <c r="A38" s="4">
        <v>7</v>
      </c>
      <c r="B38" s="4" t="s">
        <v>34</v>
      </c>
      <c r="C38" s="4">
        <v>15</v>
      </c>
      <c r="D38" s="4" t="s">
        <v>33</v>
      </c>
      <c r="E38" s="4">
        <v>1000</v>
      </c>
      <c r="F38" s="11">
        <f t="shared" si="0"/>
        <v>15000</v>
      </c>
    </row>
    <row r="39" spans="1:7" x14ac:dyDescent="0.3">
      <c r="A39" s="4">
        <v>8</v>
      </c>
      <c r="B39" s="4" t="s">
        <v>35</v>
      </c>
      <c r="C39" s="4"/>
      <c r="D39" s="4"/>
      <c r="E39" s="4"/>
      <c r="F39" s="11">
        <v>380000</v>
      </c>
    </row>
    <row r="40" spans="1:7" x14ac:dyDescent="0.3">
      <c r="A40" s="4">
        <v>10</v>
      </c>
      <c r="B40" s="4" t="s">
        <v>36</v>
      </c>
      <c r="C40" s="4">
        <v>3</v>
      </c>
      <c r="D40" s="4" t="s">
        <v>37</v>
      </c>
      <c r="E40" s="4">
        <v>12000</v>
      </c>
      <c r="F40" s="11">
        <f>SUM(C40*E40)</f>
        <v>36000</v>
      </c>
    </row>
    <row r="41" spans="1:7" x14ac:dyDescent="0.3">
      <c r="A41" s="4">
        <v>12</v>
      </c>
      <c r="B41" s="4" t="s">
        <v>38</v>
      </c>
      <c r="C41" s="4">
        <v>1</v>
      </c>
      <c r="D41" s="4" t="s">
        <v>39</v>
      </c>
      <c r="E41" s="4">
        <v>12000</v>
      </c>
      <c r="F41" s="11">
        <f t="shared" ref="F41:F45" si="1">SUM(C41*E41)</f>
        <v>12000</v>
      </c>
    </row>
    <row r="42" spans="1:7" x14ac:dyDescent="0.3">
      <c r="A42" s="4">
        <v>13</v>
      </c>
      <c r="B42" s="4" t="s">
        <v>40</v>
      </c>
      <c r="C42" s="4">
        <v>1</v>
      </c>
      <c r="D42" s="4" t="s">
        <v>39</v>
      </c>
      <c r="E42" s="4">
        <v>10000</v>
      </c>
      <c r="F42" s="11">
        <f t="shared" si="1"/>
        <v>10000</v>
      </c>
    </row>
    <row r="43" spans="1:7" x14ac:dyDescent="0.3">
      <c r="A43" s="4">
        <v>14</v>
      </c>
      <c r="B43" s="4" t="s">
        <v>41</v>
      </c>
      <c r="C43" s="4">
        <v>1</v>
      </c>
      <c r="D43" s="4" t="s">
        <v>39</v>
      </c>
      <c r="E43" s="4">
        <v>20000</v>
      </c>
      <c r="F43" s="11">
        <f t="shared" si="1"/>
        <v>20000</v>
      </c>
    </row>
    <row r="44" spans="1:7" x14ac:dyDescent="0.3">
      <c r="A44" s="4">
        <v>15</v>
      </c>
      <c r="B44" s="4" t="s">
        <v>66</v>
      </c>
      <c r="C44" s="4">
        <v>3</v>
      </c>
      <c r="D44" s="4" t="s">
        <v>31</v>
      </c>
      <c r="E44" s="4">
        <v>6000</v>
      </c>
      <c r="F44" s="11">
        <f t="shared" si="1"/>
        <v>18000</v>
      </c>
    </row>
    <row r="45" spans="1:7" x14ac:dyDescent="0.3">
      <c r="A45" s="4">
        <v>16</v>
      </c>
      <c r="B45" s="4" t="s">
        <v>14</v>
      </c>
      <c r="C45" s="4">
        <v>1</v>
      </c>
      <c r="D45" s="4" t="s">
        <v>39</v>
      </c>
      <c r="E45" s="4">
        <v>2000</v>
      </c>
      <c r="F45" s="11">
        <f t="shared" si="1"/>
        <v>2000</v>
      </c>
    </row>
    <row r="46" spans="1:7" x14ac:dyDescent="0.3">
      <c r="B46" s="2"/>
      <c r="C46" s="2"/>
      <c r="D46" s="7" t="s">
        <v>3</v>
      </c>
      <c r="E46" s="2"/>
      <c r="F46" s="10">
        <f>SUM(F32:F45)</f>
        <v>3370000</v>
      </c>
    </row>
    <row r="47" spans="1:7" x14ac:dyDescent="0.3">
      <c r="B47" s="17"/>
      <c r="C47" s="17"/>
      <c r="D47" s="18"/>
      <c r="E47" s="17"/>
      <c r="F47" s="19"/>
    </row>
    <row r="48" spans="1:7" ht="15.6" customHeight="1" x14ac:dyDescent="0.3">
      <c r="A48" s="16" t="s">
        <v>69</v>
      </c>
      <c r="F48" s="12"/>
      <c r="G48" s="13"/>
    </row>
    <row r="49" spans="1:7" x14ac:dyDescent="0.3">
      <c r="A49" s="7" t="s">
        <v>6</v>
      </c>
      <c r="B49" s="7" t="s">
        <v>7</v>
      </c>
      <c r="C49" s="7" t="s">
        <v>8</v>
      </c>
      <c r="D49" s="7" t="s">
        <v>24</v>
      </c>
      <c r="E49" s="7" t="s">
        <v>25</v>
      </c>
      <c r="F49" s="14" t="s">
        <v>2</v>
      </c>
    </row>
    <row r="50" spans="1:7" x14ac:dyDescent="0.3">
      <c r="A50" s="4">
        <v>1</v>
      </c>
      <c r="B50" s="4" t="s">
        <v>43</v>
      </c>
      <c r="C50" s="4">
        <v>3</v>
      </c>
      <c r="D50" s="4" t="s">
        <v>42</v>
      </c>
      <c r="E50" s="4">
        <v>6000</v>
      </c>
      <c r="F50" s="11">
        <f>SUM(C50*E50)</f>
        <v>18000</v>
      </c>
      <c r="G50" s="15"/>
    </row>
    <row r="51" spans="1:7" x14ac:dyDescent="0.3">
      <c r="A51" s="4">
        <v>2</v>
      </c>
      <c r="B51" s="4" t="s">
        <v>44</v>
      </c>
      <c r="C51" s="4">
        <v>3</v>
      </c>
      <c r="D51" s="4" t="s">
        <v>42</v>
      </c>
      <c r="E51" s="4">
        <v>6000</v>
      </c>
      <c r="F51" s="11">
        <f t="shared" ref="F51:F53" si="2">SUM(C51*E51)</f>
        <v>18000</v>
      </c>
    </row>
    <row r="52" spans="1:7" x14ac:dyDescent="0.3">
      <c r="A52" s="4">
        <v>3</v>
      </c>
      <c r="B52" s="4" t="s">
        <v>45</v>
      </c>
      <c r="C52" s="4">
        <v>2</v>
      </c>
      <c r="D52" s="4" t="s">
        <v>42</v>
      </c>
      <c r="E52" s="4">
        <v>6000</v>
      </c>
      <c r="F52" s="11">
        <f t="shared" si="2"/>
        <v>12000</v>
      </c>
    </row>
    <row r="53" spans="1:7" x14ac:dyDescent="0.3">
      <c r="A53" s="4">
        <v>4</v>
      </c>
      <c r="B53" s="4" t="s">
        <v>15</v>
      </c>
      <c r="C53" s="4">
        <v>1</v>
      </c>
      <c r="D53" s="4" t="s">
        <v>46</v>
      </c>
      <c r="E53" s="4">
        <v>35000</v>
      </c>
      <c r="F53" s="11">
        <f t="shared" si="2"/>
        <v>35000</v>
      </c>
    </row>
    <row r="54" spans="1:7" x14ac:dyDescent="0.3">
      <c r="B54" s="2"/>
      <c r="C54" s="2"/>
      <c r="D54" s="2" t="s">
        <v>3</v>
      </c>
      <c r="E54" s="2"/>
      <c r="F54" s="10">
        <f>SUM(F50:F53)</f>
        <v>83000</v>
      </c>
    </row>
    <row r="55" spans="1:7" x14ac:dyDescent="0.3">
      <c r="A55" s="17"/>
      <c r="B55" s="17"/>
      <c r="C55" s="17"/>
      <c r="D55" s="17"/>
      <c r="E55" s="17"/>
      <c r="F55" s="19"/>
    </row>
    <row r="56" spans="1:7" x14ac:dyDescent="0.3">
      <c r="A56" s="16" t="s">
        <v>70</v>
      </c>
      <c r="F56" s="12"/>
      <c r="G56" s="13"/>
    </row>
    <row r="57" spans="1:7" x14ac:dyDescent="0.3">
      <c r="A57" s="7" t="s">
        <v>6</v>
      </c>
      <c r="B57" s="7" t="s">
        <v>7</v>
      </c>
      <c r="C57" s="7" t="s">
        <v>8</v>
      </c>
      <c r="D57" s="7" t="s">
        <v>24</v>
      </c>
      <c r="E57" s="7" t="s">
        <v>25</v>
      </c>
      <c r="F57" s="14" t="s">
        <v>2</v>
      </c>
    </row>
    <row r="58" spans="1:7" x14ac:dyDescent="0.3">
      <c r="A58" s="4">
        <v>1</v>
      </c>
      <c r="B58" s="4" t="s">
        <v>47</v>
      </c>
      <c r="C58" s="4">
        <v>15</v>
      </c>
      <c r="D58" s="4" t="s">
        <v>48</v>
      </c>
      <c r="E58" s="4">
        <v>7500</v>
      </c>
      <c r="F58" s="11">
        <f t="shared" ref="F58:F63" si="3">SUM(C58*E58)</f>
        <v>112500</v>
      </c>
      <c r="G58" s="15"/>
    </row>
    <row r="59" spans="1:7" x14ac:dyDescent="0.3">
      <c r="A59" s="4">
        <v>2</v>
      </c>
      <c r="B59" s="4" t="s">
        <v>49</v>
      </c>
      <c r="C59" s="4">
        <v>2</v>
      </c>
      <c r="D59" s="4" t="s">
        <v>42</v>
      </c>
      <c r="E59" s="4">
        <v>6000</v>
      </c>
      <c r="F59" s="11">
        <f t="shared" si="3"/>
        <v>12000</v>
      </c>
    </row>
    <row r="60" spans="1:7" x14ac:dyDescent="0.3">
      <c r="A60" s="4">
        <v>3</v>
      </c>
      <c r="B60" s="4" t="s">
        <v>43</v>
      </c>
      <c r="C60" s="4">
        <v>2</v>
      </c>
      <c r="D60" s="4" t="s">
        <v>42</v>
      </c>
      <c r="E60" s="4">
        <v>6000</v>
      </c>
      <c r="F60" s="11">
        <f t="shared" si="3"/>
        <v>12000</v>
      </c>
    </row>
    <row r="61" spans="1:7" x14ac:dyDescent="0.3">
      <c r="A61" s="4">
        <v>4</v>
      </c>
      <c r="B61" s="4" t="s">
        <v>44</v>
      </c>
      <c r="C61" s="4">
        <v>2</v>
      </c>
      <c r="D61" s="4" t="s">
        <v>42</v>
      </c>
      <c r="E61" s="4">
        <v>6000</v>
      </c>
      <c r="F61" s="11">
        <f t="shared" si="3"/>
        <v>12000</v>
      </c>
    </row>
    <row r="62" spans="1:7" x14ac:dyDescent="0.3">
      <c r="A62" s="4">
        <v>5</v>
      </c>
      <c r="B62" s="4" t="s">
        <v>14</v>
      </c>
      <c r="C62" s="4">
        <v>1</v>
      </c>
      <c r="D62" s="4" t="s">
        <v>39</v>
      </c>
      <c r="E62" s="4">
        <v>3000</v>
      </c>
      <c r="F62" s="11">
        <f t="shared" si="3"/>
        <v>3000</v>
      </c>
    </row>
    <row r="63" spans="1:7" x14ac:dyDescent="0.3">
      <c r="A63" s="4">
        <v>6</v>
      </c>
      <c r="B63" s="4" t="s">
        <v>32</v>
      </c>
      <c r="C63" s="4">
        <v>5</v>
      </c>
      <c r="D63" s="4" t="s">
        <v>50</v>
      </c>
      <c r="E63" s="4">
        <v>1000</v>
      </c>
      <c r="F63" s="11">
        <f t="shared" si="3"/>
        <v>5000</v>
      </c>
    </row>
    <row r="64" spans="1:7" x14ac:dyDescent="0.3">
      <c r="B64" s="2"/>
      <c r="C64" s="2"/>
      <c r="D64" s="2" t="s">
        <v>3</v>
      </c>
      <c r="E64" s="2"/>
      <c r="F64" s="10">
        <f>SUM(F58:F63)</f>
        <v>156500</v>
      </c>
    </row>
    <row r="65" spans="1:6" x14ac:dyDescent="0.3">
      <c r="A65" s="17"/>
      <c r="B65" s="17"/>
      <c r="C65" s="17"/>
      <c r="D65" s="17"/>
      <c r="E65" s="17"/>
      <c r="F65" s="19"/>
    </row>
    <row r="66" spans="1:6" x14ac:dyDescent="0.3">
      <c r="A66" s="16" t="s">
        <v>71</v>
      </c>
      <c r="F66" s="12"/>
    </row>
    <row r="67" spans="1:6" x14ac:dyDescent="0.3">
      <c r="A67" s="7" t="s">
        <v>6</v>
      </c>
      <c r="B67" s="7" t="s">
        <v>7</v>
      </c>
      <c r="C67" s="7" t="s">
        <v>8</v>
      </c>
      <c r="D67" s="7" t="s">
        <v>24</v>
      </c>
      <c r="E67" s="7" t="s">
        <v>25</v>
      </c>
      <c r="F67" s="14" t="s">
        <v>2</v>
      </c>
    </row>
    <row r="68" spans="1:6" x14ac:dyDescent="0.3">
      <c r="A68" s="4">
        <v>1</v>
      </c>
      <c r="B68" s="4" t="s">
        <v>16</v>
      </c>
      <c r="C68" s="4">
        <v>8</v>
      </c>
      <c r="D68" s="4" t="s">
        <v>31</v>
      </c>
      <c r="E68" s="4">
        <v>6000</v>
      </c>
      <c r="F68" s="11">
        <f t="shared" ref="F68:F71" si="4">SUM(C68*E68)</f>
        <v>48000</v>
      </c>
    </row>
    <row r="69" spans="1:6" x14ac:dyDescent="0.3">
      <c r="A69" s="4">
        <v>2</v>
      </c>
      <c r="B69" s="4" t="s">
        <v>15</v>
      </c>
      <c r="C69" s="4">
        <v>1</v>
      </c>
      <c r="D69" s="4" t="s">
        <v>51</v>
      </c>
      <c r="E69" s="4">
        <v>35000</v>
      </c>
      <c r="F69" s="11">
        <f t="shared" si="4"/>
        <v>35000</v>
      </c>
    </row>
    <row r="70" spans="1:6" x14ac:dyDescent="0.3">
      <c r="A70" s="4">
        <v>3</v>
      </c>
      <c r="B70" s="4" t="s">
        <v>52</v>
      </c>
      <c r="C70" s="4">
        <v>1</v>
      </c>
      <c r="D70" s="4" t="s">
        <v>53</v>
      </c>
      <c r="E70" s="8">
        <v>151000</v>
      </c>
      <c r="F70" s="11">
        <f t="shared" si="4"/>
        <v>151000</v>
      </c>
    </row>
    <row r="71" spans="1:6" x14ac:dyDescent="0.3">
      <c r="A71" s="4">
        <v>4</v>
      </c>
      <c r="B71" s="4" t="s">
        <v>72</v>
      </c>
      <c r="C71" s="4">
        <v>5</v>
      </c>
      <c r="D71" s="4" t="s">
        <v>31</v>
      </c>
      <c r="E71" s="8">
        <v>6000</v>
      </c>
      <c r="F71" s="11">
        <f t="shared" si="4"/>
        <v>30000</v>
      </c>
    </row>
    <row r="72" spans="1:6" x14ac:dyDescent="0.3">
      <c r="A72" s="4">
        <v>5</v>
      </c>
      <c r="B72" s="4" t="s">
        <v>13</v>
      </c>
      <c r="C72" s="4">
        <v>7</v>
      </c>
      <c r="D72" s="4" t="s">
        <v>54</v>
      </c>
      <c r="E72" s="4">
        <v>28500</v>
      </c>
      <c r="F72" s="11">
        <f>SUM(C72*E72)</f>
        <v>199500</v>
      </c>
    </row>
    <row r="73" spans="1:6" x14ac:dyDescent="0.3">
      <c r="A73" s="4">
        <v>6</v>
      </c>
      <c r="B73" s="4" t="s">
        <v>55</v>
      </c>
      <c r="C73" s="4">
        <v>1500</v>
      </c>
      <c r="D73" s="4" t="s">
        <v>56</v>
      </c>
      <c r="E73" s="4">
        <v>140</v>
      </c>
      <c r="F73" s="11">
        <f>SUM(C73*E73)</f>
        <v>210000</v>
      </c>
    </row>
    <row r="74" spans="1:6" x14ac:dyDescent="0.3">
      <c r="A74" s="4">
        <v>7</v>
      </c>
      <c r="B74" s="4" t="s">
        <v>57</v>
      </c>
      <c r="C74" s="4"/>
      <c r="D74" s="4"/>
      <c r="E74" s="4"/>
      <c r="F74" s="11">
        <v>54000</v>
      </c>
    </row>
    <row r="75" spans="1:6" x14ac:dyDescent="0.3">
      <c r="A75" s="4">
        <v>8</v>
      </c>
      <c r="B75" s="4" t="s">
        <v>58</v>
      </c>
      <c r="C75" s="4"/>
      <c r="D75" s="4"/>
      <c r="E75" s="4"/>
      <c r="F75" s="11">
        <v>140000</v>
      </c>
    </row>
    <row r="76" spans="1:6" x14ac:dyDescent="0.3">
      <c r="A76" s="4">
        <v>9</v>
      </c>
      <c r="B76" s="4" t="s">
        <v>59</v>
      </c>
      <c r="C76" s="4"/>
      <c r="D76" s="4"/>
      <c r="E76" s="4"/>
      <c r="F76" s="11">
        <v>500</v>
      </c>
    </row>
    <row r="77" spans="1:6" x14ac:dyDescent="0.3">
      <c r="A77" s="4">
        <v>10</v>
      </c>
      <c r="B77" s="4" t="s">
        <v>38</v>
      </c>
      <c r="C77" s="4"/>
      <c r="D77" s="4"/>
      <c r="E77" s="4"/>
      <c r="F77" s="11">
        <v>10000</v>
      </c>
    </row>
    <row r="78" spans="1:6" x14ac:dyDescent="0.3">
      <c r="A78" s="4">
        <v>11</v>
      </c>
      <c r="B78" s="4" t="s">
        <v>73</v>
      </c>
      <c r="C78" s="4"/>
      <c r="D78" s="4"/>
      <c r="E78" s="4"/>
      <c r="F78" s="11">
        <v>232000</v>
      </c>
    </row>
    <row r="79" spans="1:6" x14ac:dyDescent="0.3">
      <c r="A79" s="4">
        <v>12</v>
      </c>
      <c r="B79" s="4" t="s">
        <v>74</v>
      </c>
      <c r="C79" s="4"/>
      <c r="D79" s="4"/>
      <c r="E79" s="4"/>
      <c r="F79" s="11">
        <v>10000</v>
      </c>
    </row>
    <row r="80" spans="1:6" x14ac:dyDescent="0.3">
      <c r="A80" s="4">
        <v>14</v>
      </c>
      <c r="B80" s="4" t="s">
        <v>60</v>
      </c>
      <c r="C80" s="4"/>
      <c r="D80" s="4"/>
      <c r="E80" s="4"/>
      <c r="F80" s="11">
        <v>20000</v>
      </c>
    </row>
    <row r="81" spans="1:7" x14ac:dyDescent="0.3">
      <c r="A81" s="4">
        <v>15</v>
      </c>
      <c r="B81" s="4" t="s">
        <v>36</v>
      </c>
      <c r="C81" s="4"/>
      <c r="D81" s="4"/>
      <c r="E81" s="4"/>
      <c r="F81" s="11">
        <v>12000</v>
      </c>
    </row>
    <row r="82" spans="1:7" x14ac:dyDescent="0.3">
      <c r="A82" s="4">
        <v>16</v>
      </c>
      <c r="B82" s="4" t="s">
        <v>17</v>
      </c>
      <c r="C82" s="4"/>
      <c r="D82" s="4"/>
      <c r="E82" s="4"/>
      <c r="F82" s="11">
        <v>21000</v>
      </c>
    </row>
    <row r="83" spans="1:7" x14ac:dyDescent="0.3">
      <c r="B83" s="2"/>
      <c r="C83" s="2"/>
      <c r="D83" s="2" t="s">
        <v>61</v>
      </c>
      <c r="E83" s="2"/>
      <c r="F83" s="10">
        <f>SUM(F68:F82)</f>
        <v>1173000</v>
      </c>
      <c r="G83" s="13"/>
    </row>
    <row r="84" spans="1:7" x14ac:dyDescent="0.3">
      <c r="A84" s="1"/>
      <c r="C84" s="22" t="s">
        <v>75</v>
      </c>
      <c r="D84" s="23"/>
      <c r="E84" s="2"/>
      <c r="F84" s="10">
        <f>F83+F64+F54+F46+F28</f>
        <v>6060500</v>
      </c>
    </row>
    <row r="85" spans="1:7" x14ac:dyDescent="0.3">
      <c r="C85" t="s">
        <v>77</v>
      </c>
      <c r="D85" s="12"/>
      <c r="F85" s="12">
        <f>B8-F84</f>
        <v>-35500</v>
      </c>
    </row>
    <row r="87" spans="1:7" x14ac:dyDescent="0.3">
      <c r="B87" t="s">
        <v>78</v>
      </c>
    </row>
  </sheetData>
  <mergeCells count="1">
    <mergeCell ref="C84:D84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Fr. Robert Ecogu</dc:creator>
  <cp:lastModifiedBy>Fr. Robert Ecogu</cp:lastModifiedBy>
  <dcterms:created xsi:type="dcterms:W3CDTF">2012-05-31T21:01:48Z</dcterms:created>
  <dcterms:modified xsi:type="dcterms:W3CDTF">2012-06-06T21:19:52Z</dcterms:modified>
</cp:coreProperties>
</file>