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UUSER.DESKTOP-H78MD6G.000\Downloads\"/>
    </mc:Choice>
  </mc:AlternateContent>
  <bookViews>
    <workbookView xWindow="-120" yWindow="-120" windowWidth="23280" windowHeight="12600"/>
  </bookViews>
  <sheets>
    <sheet name="Budget" sheetId="2" r:id="rId1"/>
  </sheets>
  <calcPr calcId="162913"/>
</workbook>
</file>

<file path=xl/calcChain.xml><?xml version="1.0" encoding="utf-8"?>
<calcChain xmlns="http://schemas.openxmlformats.org/spreadsheetml/2006/main">
  <c r="F29" i="2" l="1"/>
  <c r="F19" i="2"/>
  <c r="F20" i="2"/>
  <c r="F22" i="2"/>
  <c r="F23" i="2"/>
  <c r="F25" i="2"/>
  <c r="F28" i="2" s="1"/>
  <c r="F26" i="2"/>
  <c r="F27" i="2"/>
  <c r="F12" i="2"/>
  <c r="F13" i="2"/>
  <c r="F14" i="2"/>
  <c r="F15" i="2"/>
  <c r="F17" i="2"/>
  <c r="F18" i="2"/>
  <c r="F11" i="2"/>
  <c r="F5" i="2"/>
  <c r="F6" i="2"/>
  <c r="F7" i="2"/>
  <c r="F8" i="2"/>
  <c r="F9" i="2"/>
  <c r="F21" i="2" l="1"/>
  <c r="F16" i="2"/>
  <c r="F24" i="2"/>
  <c r="F4" i="2"/>
  <c r="F10" i="2" s="1"/>
</calcChain>
</file>

<file path=xl/sharedStrings.xml><?xml version="1.0" encoding="utf-8"?>
<sst xmlns="http://schemas.openxmlformats.org/spreadsheetml/2006/main" count="57" uniqueCount="57">
  <si>
    <t>TOTAL PRGRAM COSTS</t>
  </si>
  <si>
    <t>CATEGORY</t>
  </si>
  <si>
    <t>DESCRIPTION</t>
  </si>
  <si>
    <t>Quantity</t>
  </si>
  <si>
    <t>Total Cost</t>
  </si>
  <si>
    <t>BUDGET LINE EXPLANATION</t>
  </si>
  <si>
    <t xml:space="preserve">Technology Infrastructure </t>
  </si>
  <si>
    <t>Computers</t>
  </si>
  <si>
    <t>Unit Cost (USD)</t>
  </si>
  <si>
    <t>For the Technology Access Centre</t>
  </si>
  <si>
    <t>Networking equipment</t>
  </si>
  <si>
    <t>Includes routers, switches, and cabling</t>
  </si>
  <si>
    <t>Internet setup and subscription</t>
  </si>
  <si>
    <t>High-speed internet setup and 1-year subscription</t>
  </si>
  <si>
    <t>Software licenses</t>
  </si>
  <si>
    <t>Includes coding tools and design software</t>
  </si>
  <si>
    <t>Furniture (desks and chairs)</t>
  </si>
  <si>
    <t>Workstations for students and staff</t>
  </si>
  <si>
    <t>Miscellaneous setup (installation, backup)</t>
  </si>
  <si>
    <t>Power backup, installation, and configuration</t>
  </si>
  <si>
    <t>STEM Equipment</t>
  </si>
  <si>
    <t xml:space="preserve">Total Technology Infrastructure </t>
  </si>
  <si>
    <t>Robotics kits</t>
  </si>
  <si>
    <t>For hands-on learning</t>
  </si>
  <si>
    <t>3D printers</t>
  </si>
  <si>
    <t>For prototyping and product design</t>
  </si>
  <si>
    <t>Coding tools (microcontrollers, kits)</t>
  </si>
  <si>
    <t>Tools for coding and programming projects</t>
  </si>
  <si>
    <t>Data science tools and equipment</t>
  </si>
  <si>
    <t>Hardware for data analysis and machine learning</t>
  </si>
  <si>
    <t>Maintenance and spare parts</t>
  </si>
  <si>
    <t>For equipment upkeep</t>
  </si>
  <si>
    <t>Total STEM Equipment</t>
  </si>
  <si>
    <t xml:space="preserve">Training Programs </t>
  </si>
  <si>
    <t>Workshops for students</t>
  </si>
  <si>
    <t>Covers materials and facilitators</t>
  </si>
  <si>
    <t>Teacher training sessions</t>
  </si>
  <si>
    <t>Professional development for educators</t>
  </si>
  <si>
    <t>Training materials (manuals, resources)</t>
  </si>
  <si>
    <t>Includes books, online resources, and supplies</t>
  </si>
  <si>
    <t>Facilitators' fees</t>
  </si>
  <si>
    <t>For guest trainers and experts</t>
  </si>
  <si>
    <t xml:space="preserve">Total Training Programs </t>
  </si>
  <si>
    <t>Curriculum Development</t>
  </si>
  <si>
    <t>Curriculum design and alignment</t>
  </si>
  <si>
    <t>Development of a tailored STEM curriculum</t>
  </si>
  <si>
    <t>Printing and digital materials</t>
  </si>
  <si>
    <t>For printed manuals and digital resources</t>
  </si>
  <si>
    <t>Total Curriculum Development</t>
  </si>
  <si>
    <t>Community events</t>
  </si>
  <si>
    <t>Organizing science fairs and awareness events</t>
  </si>
  <si>
    <t>Campaign materials (flyers, banners)</t>
  </si>
  <si>
    <t>Promotional materials for outreach</t>
  </si>
  <si>
    <t xml:space="preserve"> Logistics and transportation</t>
  </si>
  <si>
    <t>Transportation for event setup and coordination</t>
  </si>
  <si>
    <t xml:space="preserve">Total Community Outreach </t>
  </si>
  <si>
    <t>Community Outreach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</si>
</sst>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"/>
    <numFmt numFmtId="165" formatCode="[$€-2]\ #,##0"/>
    <numFmt numFmtId="166" formatCode="[$$-409]#,##0"/>
  </numFmts>
  <fonts count="8" x14ac:knownFonts="1"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1"/>
      <color rgb="FF00B050"/>
      <name val="Times New Roman"/>
      <family val="1"/>
    </font>
    <font>
      <sz val="11"/>
      <color rgb="FF1F2328"/>
      <name val="Arial"/>
      <family val="2"/>
    </font>
    <font>
      <b/>
      <sz val="11"/>
      <color rgb="FF1F23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0" fillId="0" borderId="2" xfId="0" applyNumberFormat="1" applyBorder="1"/>
    <xf numFmtId="165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6" xfId="0" applyNumberFormat="1" applyBorder="1" applyAlignment="1">
      <alignment horizontal="center"/>
    </xf>
    <xf numFmtId="0" fontId="0" fillId="0" borderId="10" xfId="0" applyBorder="1"/>
    <xf numFmtId="1" fontId="1" fillId="0" borderId="1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0" fontId="6" fillId="0" borderId="4" xfId="0" applyFont="1" applyBorder="1"/>
    <xf numFmtId="0" fontId="1" fillId="0" borderId="5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protection locked="0"/>
    </xf>
    <xf numFmtId="0" fontId="6" fillId="0" borderId="11" xfId="0" applyFont="1" applyBorder="1"/>
    <xf numFmtId="0" fontId="6" fillId="0" borderId="10" xfId="0" applyFont="1" applyBorder="1"/>
    <xf numFmtId="0" fontId="5" fillId="2" borderId="10" xfId="0" applyFont="1" applyFill="1" applyBorder="1"/>
    <xf numFmtId="165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2" fillId="0" borderId="3" xfId="0" applyNumberFormat="1" applyFont="1" applyFill="1" applyBorder="1" applyAlignment="1" applyProtection="1">
      <protection locked="0"/>
    </xf>
    <xf numFmtId="166" fontId="0" fillId="3" borderId="14" xfId="0" applyNumberFormat="1" applyFill="1" applyBorder="1" applyAlignment="1" applyProtection="1">
      <alignment horizontal="center"/>
    </xf>
    <xf numFmtId="166" fontId="0" fillId="0" borderId="17" xfId="0" applyNumberFormat="1" applyBorder="1"/>
    <xf numFmtId="0" fontId="7" fillId="0" borderId="11" xfId="0" applyFont="1" applyBorder="1"/>
    <xf numFmtId="166" fontId="0" fillId="3" borderId="20" xfId="0" applyNumberFormat="1" applyFill="1" applyBorder="1" applyAlignment="1" applyProtection="1">
      <alignment horizontal="center"/>
    </xf>
    <xf numFmtId="0" fontId="0" fillId="0" borderId="21" xfId="0" applyNumberFormat="1" applyBorder="1" applyAlignment="1">
      <alignment horizontal="center"/>
    </xf>
    <xf numFmtId="0" fontId="7" fillId="0" borderId="5" xfId="0" applyFont="1" applyBorder="1"/>
    <xf numFmtId="166" fontId="0" fillId="3" borderId="22" xfId="0" applyNumberFormat="1" applyFill="1" applyBorder="1" applyAlignment="1" applyProtection="1">
      <alignment horizontal="center"/>
    </xf>
    <xf numFmtId="0" fontId="0" fillId="0" borderId="23" xfId="0" applyNumberFormat="1" applyBorder="1" applyAlignment="1">
      <alignment horizontal="center"/>
    </xf>
    <xf numFmtId="166" fontId="2" fillId="0" borderId="5" xfId="0" applyNumberFormat="1" applyFont="1" applyBorder="1"/>
    <xf numFmtId="166" fontId="2" fillId="3" borderId="22" xfId="0" applyNumberFormat="1" applyFont="1" applyFill="1" applyBorder="1" applyAlignment="1" applyProtection="1">
      <alignment horizontal="center"/>
    </xf>
    <xf numFmtId="0" fontId="2" fillId="0" borderId="23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vertical="top" wrapText="1"/>
    </xf>
    <xf numFmtId="0" fontId="2" fillId="0" borderId="0" xfId="0" applyFont="1"/>
    <xf numFmtId="166" fontId="2" fillId="3" borderId="14" xfId="0" applyNumberFormat="1" applyFont="1" applyFill="1" applyBorder="1" applyAlignment="1" applyProtection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6" fontId="2" fillId="0" borderId="4" xfId="0" applyNumberFormat="1" applyFont="1" applyBorder="1"/>
    <xf numFmtId="166" fontId="5" fillId="0" borderId="8" xfId="0" applyNumberFormat="1" applyFont="1" applyBorder="1"/>
    <xf numFmtId="165" fontId="4" fillId="2" borderId="18" xfId="0" applyNumberFormat="1" applyFont="1" applyFill="1" applyBorder="1" applyAlignment="1" applyProtection="1">
      <alignment horizontal="center" wrapText="1"/>
      <protection locked="0"/>
    </xf>
    <xf numFmtId="165" fontId="4" fillId="2" borderId="19" xfId="0" applyNumberFormat="1" applyFont="1" applyFill="1" applyBorder="1" applyAlignment="1" applyProtection="1">
      <alignment horizontal="center" wrapText="1"/>
      <protection locked="0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65" fontId="2" fillId="2" borderId="12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166" fontId="0" fillId="0" borderId="24" xfId="0" applyNumberFormat="1" applyBorder="1"/>
    <xf numFmtId="0" fontId="2" fillId="2" borderId="11" xfId="0" applyFont="1" applyFill="1" applyBorder="1" applyAlignment="1">
      <alignment horizontal="center" wrapText="1"/>
    </xf>
    <xf numFmtId="166" fontId="2" fillId="0" borderId="25" xfId="0" applyNumberFormat="1" applyFont="1" applyBorder="1"/>
    <xf numFmtId="0" fontId="6" fillId="0" borderId="9" xfId="0" applyFont="1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annon Reilly" id="{D64C10C3-9F1B-4508-ACF1-0F662AB79D26}" userId="S::shannonr@ned.org::74a8b098-fe2a-41f0-8fdf-dab35577671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topLeftCell="A18" workbookViewId="0">
      <selection activeCell="G24" sqref="G24"/>
    </sheetView>
  </sheetViews>
  <sheetFormatPr defaultRowHeight="15" x14ac:dyDescent="0.25"/>
  <cols>
    <col min="2" max="2" width="28.7109375" customWidth="1"/>
    <col min="3" max="3" width="41.7109375" customWidth="1"/>
    <col min="4" max="4" width="14.5703125" style="4" customWidth="1"/>
    <col min="5" max="5" width="9.140625" style="6"/>
    <col min="6" max="6" width="12.7109375" style="2" customWidth="1"/>
    <col min="7" max="7" width="55" customWidth="1"/>
  </cols>
  <sheetData>
    <row r="1" spans="2:7" ht="15.75" customHeight="1" thickBot="1" x14ac:dyDescent="0.3">
      <c r="D1" s="3"/>
      <c r="E1" s="5"/>
      <c r="F1" s="1"/>
    </row>
    <row r="2" spans="2:7" ht="15" customHeight="1" x14ac:dyDescent="0.25">
      <c r="B2" s="15" t="s">
        <v>1</v>
      </c>
      <c r="C2" s="24" t="s">
        <v>2</v>
      </c>
      <c r="D2" s="45" t="s">
        <v>8</v>
      </c>
      <c r="E2" s="47" t="s">
        <v>3</v>
      </c>
      <c r="F2" s="50" t="s">
        <v>4</v>
      </c>
      <c r="G2" s="49" t="s">
        <v>5</v>
      </c>
    </row>
    <row r="3" spans="2:7" ht="15.75" thickBot="1" x14ac:dyDescent="0.3">
      <c r="B3" s="10"/>
      <c r="C3" s="14"/>
      <c r="D3" s="46"/>
      <c r="E3" s="48"/>
      <c r="F3" s="51"/>
      <c r="G3" s="54"/>
    </row>
    <row r="4" spans="2:7" ht="15.75" thickBot="1" x14ac:dyDescent="0.3">
      <c r="B4" s="27" t="s">
        <v>6</v>
      </c>
      <c r="C4" s="13" t="s">
        <v>7</v>
      </c>
      <c r="D4" s="25">
        <v>1200</v>
      </c>
      <c r="E4" s="7">
        <v>20</v>
      </c>
      <c r="F4" s="53">
        <f t="shared" ref="F4:F27" si="0">D4*E4</f>
        <v>24000</v>
      </c>
      <c r="G4" s="56" t="s">
        <v>9</v>
      </c>
    </row>
    <row r="5" spans="2:7" ht="15.75" thickBot="1" x14ac:dyDescent="0.3">
      <c r="B5" s="16"/>
      <c r="C5" s="13" t="s">
        <v>10</v>
      </c>
      <c r="D5" s="25">
        <v>5000</v>
      </c>
      <c r="E5" s="8">
        <v>1</v>
      </c>
      <c r="F5" s="53">
        <f t="shared" si="0"/>
        <v>5000</v>
      </c>
      <c r="G5" s="57" t="s">
        <v>11</v>
      </c>
    </row>
    <row r="6" spans="2:7" ht="15.75" thickBot="1" x14ac:dyDescent="0.3">
      <c r="B6" s="16"/>
      <c r="C6" s="13" t="s">
        <v>12</v>
      </c>
      <c r="D6" s="25">
        <v>4000</v>
      </c>
      <c r="E6" s="8">
        <v>1</v>
      </c>
      <c r="F6" s="53">
        <f t="shared" si="0"/>
        <v>4000</v>
      </c>
      <c r="G6" s="57" t="s">
        <v>13</v>
      </c>
    </row>
    <row r="7" spans="2:7" ht="15.75" thickBot="1" x14ac:dyDescent="0.3">
      <c r="B7" s="16"/>
      <c r="C7" s="13" t="s">
        <v>14</v>
      </c>
      <c r="D7" s="25">
        <v>10000</v>
      </c>
      <c r="E7" s="11">
        <v>1</v>
      </c>
      <c r="F7" s="53">
        <f t="shared" si="0"/>
        <v>10000</v>
      </c>
      <c r="G7" s="21" t="s">
        <v>15</v>
      </c>
    </row>
    <row r="8" spans="2:7" ht="15.75" thickBot="1" x14ac:dyDescent="0.3">
      <c r="B8" s="16"/>
      <c r="C8" s="13" t="s">
        <v>16</v>
      </c>
      <c r="D8" s="25">
        <v>200</v>
      </c>
      <c r="E8" s="9">
        <v>20</v>
      </c>
      <c r="F8" s="53">
        <f t="shared" si="0"/>
        <v>4000</v>
      </c>
      <c r="G8" s="21" t="s">
        <v>17</v>
      </c>
    </row>
    <row r="9" spans="2:7" ht="15.75" thickBot="1" x14ac:dyDescent="0.3">
      <c r="B9" s="16"/>
      <c r="C9" s="13" t="s">
        <v>18</v>
      </c>
      <c r="D9" s="25">
        <v>8000</v>
      </c>
      <c r="E9" s="9">
        <v>1</v>
      </c>
      <c r="F9" s="53">
        <f t="shared" si="0"/>
        <v>8000</v>
      </c>
      <c r="G9" s="22" t="s">
        <v>19</v>
      </c>
    </row>
    <row r="10" spans="2:7" ht="15.75" thickBot="1" x14ac:dyDescent="0.3">
      <c r="B10" s="17"/>
      <c r="C10" s="30" t="s">
        <v>21</v>
      </c>
      <c r="D10" s="31"/>
      <c r="E10" s="32"/>
      <c r="F10" s="55">
        <f>SUM(F4:F9)</f>
        <v>55000</v>
      </c>
      <c r="G10" s="23"/>
    </row>
    <row r="11" spans="2:7" ht="15.75" thickBot="1" x14ac:dyDescent="0.3">
      <c r="B11" s="52" t="s">
        <v>20</v>
      </c>
      <c r="C11" s="13" t="s">
        <v>22</v>
      </c>
      <c r="D11" s="28">
        <v>800</v>
      </c>
      <c r="E11" s="29">
        <v>15</v>
      </c>
      <c r="F11" s="26">
        <f t="shared" si="0"/>
        <v>12000</v>
      </c>
      <c r="G11" s="22" t="s">
        <v>23</v>
      </c>
    </row>
    <row r="12" spans="2:7" ht="15.75" thickBot="1" x14ac:dyDescent="0.3">
      <c r="B12" s="42"/>
      <c r="C12" s="13" t="s">
        <v>24</v>
      </c>
      <c r="D12" s="25">
        <v>2500</v>
      </c>
      <c r="E12" s="9">
        <v>4</v>
      </c>
      <c r="F12" s="26">
        <f t="shared" si="0"/>
        <v>10000</v>
      </c>
      <c r="G12" s="22" t="s">
        <v>25</v>
      </c>
    </row>
    <row r="13" spans="2:7" ht="15.75" thickBot="1" x14ac:dyDescent="0.3">
      <c r="B13" s="16"/>
      <c r="C13" s="13" t="s">
        <v>26</v>
      </c>
      <c r="D13" s="25">
        <v>3000</v>
      </c>
      <c r="E13" s="9">
        <v>1</v>
      </c>
      <c r="F13" s="26">
        <f t="shared" si="0"/>
        <v>3000</v>
      </c>
      <c r="G13" s="22" t="s">
        <v>27</v>
      </c>
    </row>
    <row r="14" spans="2:7" ht="15.75" thickBot="1" x14ac:dyDescent="0.3">
      <c r="B14" s="16"/>
      <c r="C14" s="13" t="s">
        <v>28</v>
      </c>
      <c r="D14" s="25">
        <v>5000</v>
      </c>
      <c r="E14" s="9">
        <v>1</v>
      </c>
      <c r="F14" s="26">
        <f t="shared" si="0"/>
        <v>5000</v>
      </c>
      <c r="G14" s="22" t="s">
        <v>29</v>
      </c>
    </row>
    <row r="15" spans="2:7" ht="15.75" thickBot="1" x14ac:dyDescent="0.3">
      <c r="B15" s="16"/>
      <c r="C15" s="13" t="s">
        <v>30</v>
      </c>
      <c r="D15" s="25">
        <v>5000</v>
      </c>
      <c r="E15" s="9">
        <v>1</v>
      </c>
      <c r="F15" s="26">
        <f t="shared" si="0"/>
        <v>5000</v>
      </c>
      <c r="G15" s="22" t="s">
        <v>31</v>
      </c>
    </row>
    <row r="16" spans="2:7" ht="15.75" thickBot="1" x14ac:dyDescent="0.3">
      <c r="B16" s="17"/>
      <c r="C16" s="30" t="s">
        <v>32</v>
      </c>
      <c r="D16" s="31"/>
      <c r="E16" s="32"/>
      <c r="F16" s="33">
        <f>F11+F12+F13+F14+F15</f>
        <v>35000</v>
      </c>
      <c r="G16" s="23"/>
    </row>
    <row r="17" spans="2:7" ht="15.75" thickBot="1" x14ac:dyDescent="0.3">
      <c r="B17" s="27" t="s">
        <v>33</v>
      </c>
      <c r="C17" s="13" t="s">
        <v>34</v>
      </c>
      <c r="D17" s="28">
        <v>500</v>
      </c>
      <c r="E17" s="29">
        <v>20</v>
      </c>
      <c r="F17" s="26">
        <f t="shared" si="0"/>
        <v>10000</v>
      </c>
      <c r="G17" s="22" t="s">
        <v>35</v>
      </c>
    </row>
    <row r="18" spans="2:7" ht="15.75" thickBot="1" x14ac:dyDescent="0.3">
      <c r="B18" s="16"/>
      <c r="C18" s="13" t="s">
        <v>36</v>
      </c>
      <c r="D18" s="25">
        <v>500</v>
      </c>
      <c r="E18" s="9">
        <v>10</v>
      </c>
      <c r="F18" s="26">
        <f t="shared" si="0"/>
        <v>5000</v>
      </c>
      <c r="G18" s="22" t="s">
        <v>37</v>
      </c>
    </row>
    <row r="19" spans="2:7" ht="15.75" thickBot="1" x14ac:dyDescent="0.3">
      <c r="B19" s="16"/>
      <c r="C19" s="13" t="s">
        <v>38</v>
      </c>
      <c r="D19" s="25">
        <v>5000</v>
      </c>
      <c r="E19" s="9">
        <v>1</v>
      </c>
      <c r="F19" s="26">
        <f t="shared" si="0"/>
        <v>5000</v>
      </c>
      <c r="G19" s="22" t="s">
        <v>39</v>
      </c>
    </row>
    <row r="20" spans="2:7" ht="15.75" thickBot="1" x14ac:dyDescent="0.3">
      <c r="B20" s="16"/>
      <c r="C20" s="13" t="s">
        <v>40</v>
      </c>
      <c r="D20" s="25">
        <v>5000</v>
      </c>
      <c r="E20" s="9">
        <v>1</v>
      </c>
      <c r="F20" s="26">
        <f t="shared" si="0"/>
        <v>5000</v>
      </c>
      <c r="G20" s="22" t="s">
        <v>41</v>
      </c>
    </row>
    <row r="21" spans="2:7" ht="15.75" thickBot="1" x14ac:dyDescent="0.3">
      <c r="B21" s="17"/>
      <c r="C21" s="30" t="s">
        <v>42</v>
      </c>
      <c r="D21" s="34"/>
      <c r="E21" s="35"/>
      <c r="F21" s="33">
        <f>F17+F18+F19+F20</f>
        <v>25000</v>
      </c>
      <c r="G21" s="23"/>
    </row>
    <row r="22" spans="2:7" ht="15.75" thickBot="1" x14ac:dyDescent="0.3">
      <c r="B22" s="27" t="s">
        <v>43</v>
      </c>
      <c r="C22" s="13" t="s">
        <v>44</v>
      </c>
      <c r="D22" s="28">
        <v>7000</v>
      </c>
      <c r="E22" s="29">
        <v>1</v>
      </c>
      <c r="F22" s="26">
        <f t="shared" si="0"/>
        <v>7000</v>
      </c>
      <c r="G22" s="22" t="s">
        <v>45</v>
      </c>
    </row>
    <row r="23" spans="2:7" ht="15.75" thickBot="1" x14ac:dyDescent="0.3">
      <c r="B23" s="16"/>
      <c r="C23" s="13" t="s">
        <v>46</v>
      </c>
      <c r="D23" s="25">
        <v>30</v>
      </c>
      <c r="E23" s="9">
        <v>100</v>
      </c>
      <c r="F23" s="26">
        <f t="shared" si="0"/>
        <v>3000</v>
      </c>
      <c r="G23" s="22" t="s">
        <v>47</v>
      </c>
    </row>
    <row r="24" spans="2:7" ht="15.75" thickBot="1" x14ac:dyDescent="0.3">
      <c r="B24" s="36"/>
      <c r="C24" s="30" t="s">
        <v>48</v>
      </c>
      <c r="D24" s="34"/>
      <c r="E24" s="35"/>
      <c r="F24" s="33">
        <f>F22+F23</f>
        <v>10000</v>
      </c>
      <c r="G24" s="37"/>
    </row>
    <row r="25" spans="2:7" ht="15.75" thickBot="1" x14ac:dyDescent="0.3">
      <c r="B25" s="41" t="s">
        <v>56</v>
      </c>
      <c r="C25" s="13" t="s">
        <v>49</v>
      </c>
      <c r="D25" s="28">
        <v>1500</v>
      </c>
      <c r="E25" s="29">
        <v>4</v>
      </c>
      <c r="F25" s="26">
        <f t="shared" si="0"/>
        <v>6000</v>
      </c>
      <c r="G25" s="22" t="s">
        <v>50</v>
      </c>
    </row>
    <row r="26" spans="2:7" ht="15.75" thickBot="1" x14ac:dyDescent="0.3">
      <c r="B26" s="42"/>
      <c r="C26" s="13" t="s">
        <v>51</v>
      </c>
      <c r="D26" s="25">
        <v>2000</v>
      </c>
      <c r="E26" s="9">
        <v>1</v>
      </c>
      <c r="F26" s="26">
        <f t="shared" si="0"/>
        <v>2000</v>
      </c>
      <c r="G26" s="22" t="s">
        <v>52</v>
      </c>
    </row>
    <row r="27" spans="2:7" ht="15.75" thickBot="1" x14ac:dyDescent="0.3">
      <c r="B27" s="16"/>
      <c r="C27" s="13" t="s">
        <v>53</v>
      </c>
      <c r="D27" s="25">
        <v>2000</v>
      </c>
      <c r="E27" s="9">
        <v>1</v>
      </c>
      <c r="F27" s="26">
        <f t="shared" si="0"/>
        <v>2000</v>
      </c>
      <c r="G27" s="22" t="s">
        <v>54</v>
      </c>
    </row>
    <row r="28" spans="2:7" s="38" customFormat="1" ht="15.75" thickBot="1" x14ac:dyDescent="0.3">
      <c r="B28" s="36"/>
      <c r="C28" s="30" t="s">
        <v>55</v>
      </c>
      <c r="D28" s="39"/>
      <c r="E28" s="40"/>
      <c r="F28" s="43">
        <f>F25+F26+F27</f>
        <v>10000</v>
      </c>
      <c r="G28" s="37"/>
    </row>
    <row r="29" spans="2:7" ht="15.75" thickBot="1" x14ac:dyDescent="0.3">
      <c r="B29" s="12"/>
      <c r="C29" s="18" t="s">
        <v>0</v>
      </c>
      <c r="D29" s="19"/>
      <c r="E29" s="20"/>
      <c r="F29" s="44">
        <f>F10+F16+F21+F24+F28</f>
        <v>135000</v>
      </c>
    </row>
    <row r="36" ht="15" customHeight="1" x14ac:dyDescent="0.25"/>
    <row r="45" ht="15" customHeight="1" x14ac:dyDescent="0.25"/>
    <row r="50" ht="15" customHeight="1" x14ac:dyDescent="0.25"/>
    <row r="56" ht="15" customHeight="1" x14ac:dyDescent="0.25"/>
  </sheetData>
  <mergeCells count="4">
    <mergeCell ref="D2:D3"/>
    <mergeCell ref="E2:E3"/>
    <mergeCell ref="G2:G3"/>
    <mergeCell ref="F2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D4FD639A55F4EA8829CAF053671EC" ma:contentTypeVersion="1" ma:contentTypeDescription="Create a new document." ma:contentTypeScope="" ma:versionID="985a801ca47c07ef158d4c0986c41f82">
  <xsd:schema xmlns:xsd="http://www.w3.org/2001/XMLSchema" xmlns:xs="http://www.w3.org/2001/XMLSchema" xmlns:p="http://schemas.microsoft.com/office/2006/metadata/properties" xmlns:ns2="71cc0685-9cc9-4042-826d-f4f9757734db" targetNamespace="http://schemas.microsoft.com/office/2006/metadata/properties" ma:root="true" ma:fieldsID="5f02bc5da2ca13c925cb1fddf543808e" ns2:_="">
    <xsd:import namespace="71cc0685-9cc9-4042-826d-f4f9757734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c0685-9cc9-4042-826d-f4f9757734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F0A2B-6755-49E5-BEB4-32E5A4F4707C}">
  <ds:schemaRefs>
    <ds:schemaRef ds:uri="71cc0685-9cc9-4042-826d-f4f9757734db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86AE91-7433-4749-8CE5-C2837D6B9E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2845297-50E2-4D1F-B5C0-DF5D8A0953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4B0711-8039-404D-A1A3-9D61D9B8B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c0685-9cc9-4042-826d-f4f9757734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Rural Smiles Foundation</dc:creator>
  <cp:keywords/>
  <dc:description/>
  <cp:lastModifiedBy>WATUUSER</cp:lastModifiedBy>
  <cp:revision/>
  <dcterms:created xsi:type="dcterms:W3CDTF">2003-11-17T20:19:02Z</dcterms:created>
  <dcterms:modified xsi:type="dcterms:W3CDTF">2024-10-15T20:43:04Z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 Type">
    <vt:lpwstr>Budget</vt:lpwstr>
  </property>
  <property fmtid="{D5CDD505-2E9C-101B-9397-08002B2CF9AE}" pid="3" name="ContentTypeId">
    <vt:lpwstr>0x010100826D4FD639A55F4EA8829CAF053671EC</vt:lpwstr>
  </property>
</Properties>
</file>