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0" yWindow="-460" windowWidth="28800" windowHeight="18000"/>
  </bookViews>
  <sheets>
    <sheet name="Summary Sheet B&amp;F" sheetId="4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4" l="1"/>
  <c r="L3" i="4"/>
  <c r="L4" i="4"/>
  <c r="L5" i="4"/>
  <c r="L6" i="4"/>
  <c r="L7" i="4"/>
  <c r="L8" i="4"/>
  <c r="L9" i="4"/>
  <c r="L10" i="4"/>
  <c r="L11" i="4"/>
  <c r="L12" i="4"/>
  <c r="L13" i="4"/>
  <c r="L14" i="4"/>
  <c r="L20" i="4"/>
  <c r="L21" i="4"/>
  <c r="L22" i="4"/>
  <c r="L23" i="4"/>
  <c r="L24" i="4"/>
  <c r="L25" i="4"/>
  <c r="L26" i="4"/>
  <c r="L27" i="4"/>
  <c r="L28" i="4"/>
  <c r="L29" i="4"/>
  <c r="L30" i="4"/>
  <c r="L15" i="4"/>
  <c r="H31" i="4"/>
  <c r="G31" i="4"/>
  <c r="F31" i="4"/>
  <c r="E31" i="4"/>
  <c r="D31" i="4"/>
  <c r="C15" i="4"/>
  <c r="D15" i="4"/>
  <c r="E15" i="4"/>
  <c r="F15" i="4"/>
  <c r="G15" i="4"/>
  <c r="H15" i="4"/>
  <c r="B15" i="4"/>
  <c r="L31" i="4"/>
  <c r="L33" i="4"/>
</calcChain>
</file>

<file path=xl/sharedStrings.xml><?xml version="1.0" encoding="utf-8"?>
<sst xmlns="http://schemas.openxmlformats.org/spreadsheetml/2006/main" count="53" uniqueCount="31">
  <si>
    <t>Particulars</t>
  </si>
  <si>
    <t xml:space="preserve">Salaries </t>
  </si>
  <si>
    <t>Rents</t>
  </si>
  <si>
    <t>Meals/ food cost of employees</t>
  </si>
  <si>
    <t>Fuel for generator ( for water pump)</t>
  </si>
  <si>
    <t>fertilization expense of BCG</t>
  </si>
  <si>
    <t>Printing/stationary (office supplies)</t>
  </si>
  <si>
    <t>items purchased for BCG</t>
  </si>
  <si>
    <t>Maintenance( waterpump&amp; generators)</t>
  </si>
  <si>
    <t>Traveling expenses</t>
  </si>
  <si>
    <t>daily labour expenses and wages</t>
  </si>
  <si>
    <t>Miscellaneous expenses</t>
  </si>
  <si>
    <t>Total</t>
  </si>
  <si>
    <t>Mar</t>
  </si>
  <si>
    <t>Apr</t>
  </si>
  <si>
    <t>May</t>
  </si>
  <si>
    <t>Jun</t>
  </si>
  <si>
    <t>Jul</t>
  </si>
  <si>
    <t>Aug</t>
  </si>
  <si>
    <t>Sep</t>
  </si>
  <si>
    <t>Grand Total of B&amp;F Exp</t>
  </si>
  <si>
    <t>kitchen expenses(gas,wood etc)</t>
  </si>
  <si>
    <t>Fiazabad Garden Center 2017</t>
  </si>
  <si>
    <t>Bahark Garden Center 2017</t>
  </si>
  <si>
    <t>Oct</t>
  </si>
  <si>
    <t>Nov</t>
  </si>
  <si>
    <t>Dec</t>
  </si>
  <si>
    <t>International oversight expenses</t>
  </si>
  <si>
    <t>Total spent on FCG and FCG</t>
  </si>
  <si>
    <t>Food for orphanage</t>
  </si>
  <si>
    <t xml:space="preserve"> kitchen expenses(gas,wood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</si>
</sst>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6" fontId="3" fillId="2" borderId="0" xfId="1" applyNumberFormat="1" applyFont="1" applyFill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0" fontId="0" fillId="0" borderId="14" xfId="2" applyNumberFormat="1" applyFont="1" applyFill="1" applyBorder="1"/>
    <xf numFmtId="164" fontId="0" fillId="0" borderId="14" xfId="2" applyFont="1" applyFill="1" applyBorder="1"/>
    <xf numFmtId="0" fontId="0" fillId="0" borderId="14" xfId="2" applyNumberFormat="1" applyFont="1" applyBorder="1"/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3" zoomScale="150" zoomScaleNormal="150" zoomScalePageLayoutView="150" workbookViewId="0">
      <selection activeCell="C40" sqref="C40"/>
    </sheetView>
  </sheetViews>
  <sheetFormatPr baseColWidth="10" defaultColWidth="8.83203125" defaultRowHeight="14" x14ac:dyDescent="0"/>
  <cols>
    <col min="1" max="1" width="36" bestFit="1" customWidth="1"/>
    <col min="2" max="2" width="10.33203125" bestFit="1" customWidth="1"/>
    <col min="3" max="3" width="11.5" bestFit="1" customWidth="1"/>
    <col min="4" max="5" width="10.33203125" bestFit="1" customWidth="1"/>
    <col min="6" max="11" width="10.33203125" customWidth="1"/>
  </cols>
  <sheetData>
    <row r="1" spans="1:13" ht="17" thickBot="1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"/>
    </row>
    <row r="2" spans="1:13" ht="17" thickTop="1" thickBot="1">
      <c r="A2" s="12" t="s">
        <v>0</v>
      </c>
      <c r="B2" s="13" t="s">
        <v>13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19</v>
      </c>
      <c r="I2" s="21" t="s">
        <v>24</v>
      </c>
      <c r="J2" s="21" t="s">
        <v>25</v>
      </c>
      <c r="K2" s="21" t="s">
        <v>26</v>
      </c>
      <c r="L2" s="14" t="s">
        <v>12</v>
      </c>
      <c r="M2" s="5"/>
    </row>
    <row r="3" spans="1:13" ht="17" thickTop="1" thickBot="1">
      <c r="A3" s="8" t="s">
        <v>1</v>
      </c>
      <c r="B3" s="6">
        <v>690</v>
      </c>
      <c r="C3" s="6">
        <v>690</v>
      </c>
      <c r="D3" s="6">
        <v>690</v>
      </c>
      <c r="E3" s="6">
        <v>690</v>
      </c>
      <c r="F3" s="6">
        <v>690</v>
      </c>
      <c r="G3" s="6">
        <v>300</v>
      </c>
      <c r="H3" s="6">
        <v>300</v>
      </c>
      <c r="I3" s="22">
        <v>300</v>
      </c>
      <c r="J3" s="22">
        <v>200</v>
      </c>
      <c r="K3" s="22">
        <v>200</v>
      </c>
      <c r="L3" s="7">
        <f>SUM(B3:K3)</f>
        <v>4750</v>
      </c>
      <c r="M3" s="24"/>
    </row>
    <row r="4" spans="1:13" ht="17" thickTop="1" thickBot="1">
      <c r="A4" s="8" t="s">
        <v>2</v>
      </c>
      <c r="B4" s="6">
        <v>300</v>
      </c>
      <c r="C4" s="6">
        <v>300</v>
      </c>
      <c r="D4" s="6">
        <v>300</v>
      </c>
      <c r="E4" s="6">
        <v>300</v>
      </c>
      <c r="F4" s="6">
        <v>300</v>
      </c>
      <c r="G4" s="6">
        <v>300</v>
      </c>
      <c r="H4" s="6">
        <v>300</v>
      </c>
      <c r="I4" s="22">
        <v>300</v>
      </c>
      <c r="J4" s="22">
        <v>300</v>
      </c>
      <c r="K4" s="22">
        <v>300</v>
      </c>
      <c r="L4" s="7">
        <f t="shared" ref="L4:L14" si="0">SUM(B4:K4)</f>
        <v>3000</v>
      </c>
      <c r="M4" s="25"/>
    </row>
    <row r="5" spans="1:13" ht="17" thickTop="1" thickBot="1">
      <c r="A5" s="8" t="s">
        <v>3</v>
      </c>
      <c r="B5" s="6">
        <v>116.06217616580311</v>
      </c>
      <c r="C5" s="6">
        <v>135.85910907207341</v>
      </c>
      <c r="D5" s="6">
        <v>187.64671361502349</v>
      </c>
      <c r="E5" s="6">
        <v>153.67614557241785</v>
      </c>
      <c r="F5" s="6">
        <v>199.38560561732007</v>
      </c>
      <c r="G5" s="6">
        <v>142.23130841121494</v>
      </c>
      <c r="H5" s="6">
        <v>124.5056393730775</v>
      </c>
      <c r="I5" s="22">
        <v>135</v>
      </c>
      <c r="J5" s="22">
        <v>100</v>
      </c>
      <c r="K5" s="22">
        <v>100</v>
      </c>
      <c r="L5" s="7">
        <f t="shared" si="0"/>
        <v>1394.3666978269305</v>
      </c>
      <c r="M5" s="25"/>
    </row>
    <row r="6" spans="1:13" ht="17" thickTop="1" thickBot="1">
      <c r="A6" s="8" t="s">
        <v>4</v>
      </c>
      <c r="B6" s="6">
        <v>28.423390081421172</v>
      </c>
      <c r="C6" s="6">
        <v>14.207488530412906</v>
      </c>
      <c r="D6" s="6">
        <v>70.422535211267615</v>
      </c>
      <c r="E6" s="6">
        <v>56.578753499336962</v>
      </c>
      <c r="F6" s="6">
        <v>99.692802808660034</v>
      </c>
      <c r="G6" s="6">
        <v>61.477803738317753</v>
      </c>
      <c r="H6" s="6">
        <v>95.210194814706313</v>
      </c>
      <c r="I6" s="22"/>
      <c r="J6" s="22"/>
      <c r="K6" s="22"/>
      <c r="L6" s="7">
        <f t="shared" si="0"/>
        <v>426.01296868412271</v>
      </c>
      <c r="M6" s="25"/>
    </row>
    <row r="7" spans="1:13" ht="17" thickTop="1" thickBot="1">
      <c r="A7" s="8" t="s">
        <v>5</v>
      </c>
      <c r="B7" s="6">
        <v>19.985196150999261</v>
      </c>
      <c r="C7" s="6">
        <v>130.67929554536039</v>
      </c>
      <c r="D7" s="6">
        <v>11.443661971830986</v>
      </c>
      <c r="E7" s="6">
        <v>32.414910858995135</v>
      </c>
      <c r="F7" s="6">
        <v>25.599765944997074</v>
      </c>
      <c r="G7" s="6">
        <v>148.21845794392522</v>
      </c>
      <c r="H7" s="6">
        <v>4.394316683755676</v>
      </c>
      <c r="I7" s="22"/>
      <c r="J7" s="22">
        <v>100</v>
      </c>
      <c r="K7" s="22"/>
      <c r="L7" s="7">
        <f t="shared" si="0"/>
        <v>472.73560509986373</v>
      </c>
      <c r="M7" s="25"/>
    </row>
    <row r="8" spans="1:13" ht="17" thickTop="1" thickBot="1">
      <c r="A8" s="8" t="s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22"/>
      <c r="J8" s="22"/>
      <c r="K8" s="22"/>
      <c r="L8" s="7">
        <f t="shared" si="0"/>
        <v>0</v>
      </c>
      <c r="M8" s="25"/>
    </row>
    <row r="9" spans="1:13" ht="17" thickTop="1" thickBot="1">
      <c r="A9" s="8" t="s">
        <v>7</v>
      </c>
      <c r="B9" s="6">
        <v>29.015544041450777</v>
      </c>
      <c r="C9" s="6">
        <v>1652.7896995708156</v>
      </c>
      <c r="D9" s="6">
        <v>245.30516431924883</v>
      </c>
      <c r="E9" s="6">
        <v>6.6303226757035505</v>
      </c>
      <c r="F9" s="6">
        <v>16.676418958455237</v>
      </c>
      <c r="G9" s="6">
        <v>74.912383177570092</v>
      </c>
      <c r="H9" s="6">
        <v>0</v>
      </c>
      <c r="I9" s="22"/>
      <c r="J9" s="22"/>
      <c r="K9" s="22"/>
      <c r="L9" s="7">
        <f t="shared" si="0"/>
        <v>2025.3295327432443</v>
      </c>
      <c r="M9" s="25"/>
    </row>
    <row r="10" spans="1:13" ht="17" thickTop="1" thickBot="1">
      <c r="A10" s="8" t="s">
        <v>8</v>
      </c>
      <c r="B10" s="6">
        <v>0</v>
      </c>
      <c r="C10" s="6">
        <v>0</v>
      </c>
      <c r="D10" s="6">
        <v>14.671361502347418</v>
      </c>
      <c r="E10" s="6">
        <v>22.101075585678501</v>
      </c>
      <c r="F10" s="6">
        <v>46.225863077823291</v>
      </c>
      <c r="G10" s="6">
        <v>14.602803738317757</v>
      </c>
      <c r="H10" s="6">
        <v>7.3238611395927942</v>
      </c>
      <c r="I10" s="22"/>
      <c r="J10" s="22"/>
      <c r="K10" s="22"/>
      <c r="L10" s="7">
        <f t="shared" si="0"/>
        <v>104.92496504375976</v>
      </c>
      <c r="M10" s="24"/>
    </row>
    <row r="11" spans="1:13" ht="17" thickTop="1" thickBot="1">
      <c r="A11" s="8" t="s">
        <v>9</v>
      </c>
      <c r="B11" s="6">
        <v>0</v>
      </c>
      <c r="C11" s="6">
        <v>0</v>
      </c>
      <c r="D11" s="6">
        <v>0</v>
      </c>
      <c r="E11" s="6">
        <v>8.8404302342714001</v>
      </c>
      <c r="F11" s="6">
        <v>8.7770626097132833</v>
      </c>
      <c r="G11" s="6">
        <v>32.126168224299064</v>
      </c>
      <c r="H11" s="6">
        <v>0</v>
      </c>
      <c r="I11" s="22"/>
      <c r="J11" s="22"/>
      <c r="K11" s="22"/>
      <c r="L11" s="7">
        <f t="shared" si="0"/>
        <v>49.74366106828375</v>
      </c>
      <c r="M11" s="24"/>
    </row>
    <row r="12" spans="1:13" ht="17" thickTop="1" thickBot="1">
      <c r="A12" s="8" t="s">
        <v>30</v>
      </c>
      <c r="B12" s="6">
        <v>10.362694300518136</v>
      </c>
      <c r="C12" s="6">
        <v>19.239307384934143</v>
      </c>
      <c r="D12" s="6">
        <v>17.605633802816904</v>
      </c>
      <c r="E12" s="6">
        <v>8.8404302342714001</v>
      </c>
      <c r="F12" s="6">
        <v>14.628437682855472</v>
      </c>
      <c r="G12" s="6">
        <v>17.523364485981308</v>
      </c>
      <c r="H12" s="6">
        <v>17.577266735022704</v>
      </c>
      <c r="I12" s="22">
        <v>17.5</v>
      </c>
      <c r="J12" s="22">
        <v>50</v>
      </c>
      <c r="K12" s="22">
        <v>50</v>
      </c>
      <c r="L12" s="7">
        <f t="shared" si="0"/>
        <v>223.27713462640008</v>
      </c>
      <c r="M12" s="26"/>
    </row>
    <row r="13" spans="1:13" ht="17" thickTop="1" thickBot="1">
      <c r="A13" s="8" t="s">
        <v>10</v>
      </c>
      <c r="B13" s="6">
        <v>84.381939304219102</v>
      </c>
      <c r="C13" s="6">
        <v>84.356963149326631</v>
      </c>
      <c r="D13" s="6">
        <v>0</v>
      </c>
      <c r="E13" s="6">
        <v>0</v>
      </c>
      <c r="F13" s="6">
        <v>0</v>
      </c>
      <c r="G13" s="6">
        <v>420.66296728971957</v>
      </c>
      <c r="H13" s="6">
        <v>259.99707045554419</v>
      </c>
      <c r="I13" s="22">
        <v>130</v>
      </c>
      <c r="J13" s="22">
        <v>140</v>
      </c>
      <c r="K13" s="22">
        <v>140</v>
      </c>
      <c r="L13" s="7">
        <f t="shared" si="0"/>
        <v>1259.3989401988094</v>
      </c>
      <c r="M13" s="5"/>
    </row>
    <row r="14" spans="1:13" ht="17" thickTop="1" thickBot="1">
      <c r="A14" s="8" t="s">
        <v>11</v>
      </c>
      <c r="B14" s="6">
        <v>0</v>
      </c>
      <c r="C14" s="6">
        <v>0</v>
      </c>
      <c r="D14" s="6">
        <v>104.16666666666667</v>
      </c>
      <c r="E14" s="6">
        <v>80.447915131869749</v>
      </c>
      <c r="F14" s="6">
        <v>77.969572849619666</v>
      </c>
      <c r="G14" s="6">
        <v>61.331775700934578</v>
      </c>
      <c r="H14" s="6">
        <v>35.886919584004687</v>
      </c>
      <c r="I14" s="22">
        <v>113</v>
      </c>
      <c r="J14" s="22">
        <v>35</v>
      </c>
      <c r="K14" s="22"/>
      <c r="L14" s="7">
        <f t="shared" si="0"/>
        <v>507.80284993309533</v>
      </c>
      <c r="M14" s="5"/>
    </row>
    <row r="15" spans="1:13" ht="17" thickTop="1" thickBot="1">
      <c r="A15" s="9" t="s">
        <v>12</v>
      </c>
      <c r="B15" s="10">
        <f>SUM(B3:B14)</f>
        <v>1278.2309400444112</v>
      </c>
      <c r="C15" s="10">
        <f t="shared" ref="C15:H15" si="1">SUM(C3:C14)</f>
        <v>3027.1318632529233</v>
      </c>
      <c r="D15" s="10">
        <f t="shared" si="1"/>
        <v>1641.2617370892024</v>
      </c>
      <c r="E15" s="10">
        <f t="shared" si="1"/>
        <v>1359.5299837925447</v>
      </c>
      <c r="F15" s="10">
        <f t="shared" si="1"/>
        <v>1478.9555295494442</v>
      </c>
      <c r="G15" s="10">
        <f t="shared" si="1"/>
        <v>1573.0870327102803</v>
      </c>
      <c r="H15" s="10">
        <f t="shared" si="1"/>
        <v>1144.895268785704</v>
      </c>
      <c r="I15" s="23"/>
      <c r="J15" s="23"/>
      <c r="K15" s="23"/>
      <c r="L15" s="11">
        <f>SUM(L3:L14)</f>
        <v>14213.592355224509</v>
      </c>
      <c r="M15" s="5"/>
    </row>
    <row r="16" spans="1:13" ht="15" thickTop="1"/>
    <row r="17" spans="1:12" ht="17" thickBot="1">
      <c r="A17" s="27" t="s">
        <v>22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7" thickTop="1" thickBot="1">
      <c r="A18" s="12" t="s">
        <v>0</v>
      </c>
      <c r="B18" s="13"/>
      <c r="C18" s="13"/>
      <c r="D18" s="13" t="s">
        <v>15</v>
      </c>
      <c r="E18" s="13" t="s">
        <v>16</v>
      </c>
      <c r="F18" s="13" t="s">
        <v>17</v>
      </c>
      <c r="G18" s="13" t="s">
        <v>18</v>
      </c>
      <c r="H18" s="13" t="s">
        <v>19</v>
      </c>
      <c r="I18" s="21" t="s">
        <v>24</v>
      </c>
      <c r="J18" s="21" t="s">
        <v>25</v>
      </c>
      <c r="K18" s="21" t="s">
        <v>26</v>
      </c>
      <c r="L18" s="14" t="s">
        <v>12</v>
      </c>
    </row>
    <row r="19" spans="1:12" ht="17" thickTop="1" thickBot="1">
      <c r="A19" s="8" t="s">
        <v>1</v>
      </c>
      <c r="B19" s="6"/>
      <c r="C19" s="6"/>
      <c r="D19" s="6">
        <v>165</v>
      </c>
      <c r="E19" s="6">
        <v>330</v>
      </c>
      <c r="F19" s="6">
        <v>330</v>
      </c>
      <c r="G19" s="6">
        <v>200</v>
      </c>
      <c r="H19" s="6">
        <v>200</v>
      </c>
      <c r="I19" s="22">
        <v>200</v>
      </c>
      <c r="J19" s="22">
        <v>100</v>
      </c>
      <c r="K19" s="22">
        <v>100</v>
      </c>
      <c r="L19" s="7">
        <f>SUM(D19:K19)</f>
        <v>1625</v>
      </c>
    </row>
    <row r="20" spans="1:12" ht="17" thickTop="1" thickBot="1">
      <c r="A20" s="8" t="s">
        <v>2</v>
      </c>
      <c r="B20" s="6"/>
      <c r="C20" s="6"/>
      <c r="D20" s="6">
        <v>60</v>
      </c>
      <c r="E20" s="6">
        <v>120</v>
      </c>
      <c r="F20" s="6">
        <v>120</v>
      </c>
      <c r="G20" s="6">
        <v>120</v>
      </c>
      <c r="H20" s="6">
        <v>120</v>
      </c>
      <c r="I20" s="22">
        <v>120</v>
      </c>
      <c r="J20" s="22"/>
      <c r="K20" s="22"/>
      <c r="L20" s="7">
        <f t="shared" ref="L20:L30" si="2">SUM(D20:I20)</f>
        <v>660</v>
      </c>
    </row>
    <row r="21" spans="1:12" ht="17" thickTop="1" thickBot="1">
      <c r="A21" s="8" t="s">
        <v>3</v>
      </c>
      <c r="B21" s="6"/>
      <c r="C21" s="6"/>
      <c r="D21" s="6">
        <v>0</v>
      </c>
      <c r="E21" s="6">
        <v>0</v>
      </c>
      <c r="F21" s="6"/>
      <c r="G21" s="6"/>
      <c r="H21" s="6"/>
      <c r="I21" s="22"/>
      <c r="J21" s="22"/>
      <c r="K21" s="22"/>
      <c r="L21" s="7">
        <f t="shared" si="2"/>
        <v>0</v>
      </c>
    </row>
    <row r="22" spans="1:12" ht="17" thickTop="1" thickBot="1">
      <c r="A22" s="8" t="s">
        <v>4</v>
      </c>
      <c r="B22" s="6"/>
      <c r="C22" s="6"/>
      <c r="D22" s="6">
        <v>4.4014084507042259</v>
      </c>
      <c r="E22" s="6">
        <v>2.21010755856785</v>
      </c>
      <c r="F22" s="6"/>
      <c r="G22" s="6"/>
      <c r="H22" s="6"/>
      <c r="I22" s="22"/>
      <c r="J22" s="22"/>
      <c r="K22" s="22"/>
      <c r="L22" s="7">
        <f t="shared" si="2"/>
        <v>6.6115160092720764</v>
      </c>
    </row>
    <row r="23" spans="1:12" ht="17" thickTop="1" thickBot="1">
      <c r="A23" s="8" t="s">
        <v>5</v>
      </c>
      <c r="B23" s="6"/>
      <c r="C23" s="6"/>
      <c r="D23" s="6">
        <v>32.27699530516432</v>
      </c>
      <c r="E23" s="6">
        <v>36.098423456608216</v>
      </c>
      <c r="F23" s="6">
        <v>7.3142188414277358</v>
      </c>
      <c r="G23" s="6"/>
      <c r="H23" s="6"/>
      <c r="I23" s="22"/>
      <c r="J23" s="22"/>
      <c r="K23" s="22"/>
      <c r="L23" s="7">
        <f t="shared" si="2"/>
        <v>75.689637603200268</v>
      </c>
    </row>
    <row r="24" spans="1:12" ht="17" thickTop="1" thickBot="1">
      <c r="A24" s="8" t="s">
        <v>6</v>
      </c>
      <c r="B24" s="6"/>
      <c r="C24" s="6"/>
      <c r="D24" s="6">
        <v>0</v>
      </c>
      <c r="E24" s="6">
        <v>0</v>
      </c>
      <c r="F24" s="6">
        <v>0</v>
      </c>
      <c r="G24" s="6"/>
      <c r="H24" s="6"/>
      <c r="I24" s="22"/>
      <c r="J24" s="22"/>
      <c r="K24" s="22"/>
      <c r="L24" s="7">
        <f t="shared" si="2"/>
        <v>0</v>
      </c>
    </row>
    <row r="25" spans="1:12" ht="17" thickTop="1" thickBot="1">
      <c r="A25" s="8" t="s">
        <v>29</v>
      </c>
      <c r="B25" s="6"/>
      <c r="C25" s="6"/>
      <c r="D25" s="6">
        <v>193.80868544600941</v>
      </c>
      <c r="E25" s="6">
        <v>2592.6035067039929</v>
      </c>
      <c r="F25" s="6">
        <v>64.365125804564073</v>
      </c>
      <c r="G25" s="6"/>
      <c r="H25" s="6"/>
      <c r="I25" s="22"/>
      <c r="J25" s="22"/>
      <c r="K25" s="22"/>
      <c r="L25" s="7">
        <f t="shared" si="2"/>
        <v>2850.7773179545666</v>
      </c>
    </row>
    <row r="26" spans="1:12" ht="17" thickTop="1" thickBot="1">
      <c r="A26" s="8" t="s">
        <v>8</v>
      </c>
      <c r="B26" s="6"/>
      <c r="C26" s="6"/>
      <c r="D26" s="6">
        <v>0</v>
      </c>
      <c r="E26" s="6">
        <v>0</v>
      </c>
      <c r="F26" s="6">
        <v>0</v>
      </c>
      <c r="G26" s="6"/>
      <c r="H26" s="6"/>
      <c r="I26" s="22"/>
      <c r="J26" s="22"/>
      <c r="K26" s="22"/>
      <c r="L26" s="7">
        <f t="shared" si="2"/>
        <v>0</v>
      </c>
    </row>
    <row r="27" spans="1:12" ht="17" thickTop="1" thickBot="1">
      <c r="A27" s="8" t="s">
        <v>9</v>
      </c>
      <c r="B27" s="6"/>
      <c r="C27" s="6"/>
      <c r="D27" s="6">
        <v>0</v>
      </c>
      <c r="E27" s="6">
        <v>0</v>
      </c>
      <c r="F27" s="6">
        <v>0</v>
      </c>
      <c r="G27" s="6">
        <v>130.22235225277942</v>
      </c>
      <c r="H27" s="6"/>
      <c r="I27" s="22"/>
      <c r="J27" s="22"/>
      <c r="K27" s="22"/>
      <c r="L27" s="7">
        <f t="shared" si="2"/>
        <v>130.22235225277942</v>
      </c>
    </row>
    <row r="28" spans="1:12" ht="17" thickTop="1" thickBot="1">
      <c r="A28" s="8" t="s">
        <v>21</v>
      </c>
      <c r="B28" s="6"/>
      <c r="C28" s="6"/>
      <c r="D28" s="6">
        <v>0</v>
      </c>
      <c r="E28" s="6">
        <v>0</v>
      </c>
      <c r="F28" s="6">
        <v>0</v>
      </c>
      <c r="G28" s="6"/>
      <c r="H28" s="6"/>
      <c r="I28" s="22"/>
      <c r="J28" s="22"/>
      <c r="K28" s="22"/>
      <c r="L28" s="7">
        <f t="shared" si="2"/>
        <v>0</v>
      </c>
    </row>
    <row r="29" spans="1:12" ht="17" thickTop="1" thickBot="1">
      <c r="A29" s="8" t="s">
        <v>10</v>
      </c>
      <c r="B29" s="6"/>
      <c r="C29" s="6"/>
      <c r="D29" s="6">
        <v>119.57159624413146</v>
      </c>
      <c r="E29" s="6">
        <v>20.627670546633269</v>
      </c>
      <c r="F29" s="6">
        <v>0</v>
      </c>
      <c r="G29" s="6"/>
      <c r="H29" s="6">
        <v>129.99853522777209</v>
      </c>
      <c r="I29" s="22">
        <v>130</v>
      </c>
      <c r="J29" s="22"/>
      <c r="K29" s="22"/>
      <c r="L29" s="7">
        <f t="shared" si="2"/>
        <v>400.19780201853683</v>
      </c>
    </row>
    <row r="30" spans="1:12" ht="17" thickTop="1" thickBot="1">
      <c r="A30" s="8" t="s">
        <v>11</v>
      </c>
      <c r="B30" s="6"/>
      <c r="C30" s="6"/>
      <c r="D30" s="6">
        <v>20.539906103286388</v>
      </c>
      <c r="E30" s="6">
        <v>0</v>
      </c>
      <c r="F30" s="6">
        <v>17.554125219426567</v>
      </c>
      <c r="G30" s="6"/>
      <c r="H30" s="6"/>
      <c r="I30" s="22"/>
      <c r="J30" s="22"/>
      <c r="K30" s="22"/>
      <c r="L30" s="7">
        <f t="shared" si="2"/>
        <v>38.094031322712951</v>
      </c>
    </row>
    <row r="31" spans="1:12" ht="17" thickTop="1" thickBot="1">
      <c r="A31" s="9" t="s">
        <v>12</v>
      </c>
      <c r="B31" s="10"/>
      <c r="C31" s="10"/>
      <c r="D31" s="10">
        <f t="shared" ref="D31" si="3">SUM(D19:D30)</f>
        <v>595.59859154929575</v>
      </c>
      <c r="E31" s="10">
        <f t="shared" ref="E31" si="4">SUM(E19:E30)</f>
        <v>3101.5397082658023</v>
      </c>
      <c r="F31" s="10">
        <f t="shared" ref="F31" si="5">SUM(F19:F30)</f>
        <v>539.23346986541833</v>
      </c>
      <c r="G31" s="10">
        <f t="shared" ref="G31" si="6">SUM(G19:G30)</f>
        <v>450.22235225277939</v>
      </c>
      <c r="H31" s="10">
        <f t="shared" ref="H31" si="7">SUM(H19:H30)</f>
        <v>449.99853522777209</v>
      </c>
      <c r="I31" s="23"/>
      <c r="J31" s="23"/>
      <c r="K31" s="23"/>
      <c r="L31" s="11">
        <f>SUM(L19:L30)</f>
        <v>5786.5926571610689</v>
      </c>
    </row>
    <row r="32" spans="1:12" ht="15" thickTop="1"/>
    <row r="33" spans="1:12" ht="15">
      <c r="A33" s="15" t="s">
        <v>20</v>
      </c>
      <c r="L33" s="16">
        <f>L15+L31</f>
        <v>20000.185012385577</v>
      </c>
    </row>
    <row r="35" spans="1:12" ht="15">
      <c r="A35" s="28" t="s">
        <v>27</v>
      </c>
      <c r="B35" s="4"/>
      <c r="C35" s="4"/>
      <c r="L35" s="16">
        <v>2000</v>
      </c>
    </row>
    <row r="36" spans="1:12" ht="15">
      <c r="A36" s="1"/>
      <c r="B36" s="3"/>
      <c r="C36" s="3"/>
    </row>
    <row r="37" spans="1:12" ht="15">
      <c r="A37" s="28" t="s">
        <v>28</v>
      </c>
      <c r="B37" s="3"/>
      <c r="C37" s="3"/>
      <c r="L37" s="16">
        <v>22000</v>
      </c>
    </row>
    <row r="38" spans="1:12" ht="15">
      <c r="A38" s="1"/>
      <c r="B38" s="3"/>
      <c r="C38" s="3"/>
    </row>
    <row r="39" spans="1:12" ht="15">
      <c r="A39" s="4"/>
      <c r="B39" s="4"/>
      <c r="C39" s="4"/>
    </row>
    <row r="40" spans="1:12" ht="15">
      <c r="A40" s="1"/>
      <c r="B40" s="3"/>
      <c r="C40" s="3"/>
    </row>
    <row r="41" spans="1:12" ht="15">
      <c r="A41" s="1"/>
      <c r="B41" s="19"/>
      <c r="C41" s="3"/>
    </row>
    <row r="42" spans="1:12" ht="15">
      <c r="A42" s="17"/>
      <c r="B42" s="19"/>
      <c r="C42" s="3"/>
    </row>
    <row r="43" spans="1:12" ht="15">
      <c r="B43" s="3"/>
      <c r="C43" s="3"/>
    </row>
    <row r="44" spans="1:12" ht="15">
      <c r="A44" s="18"/>
      <c r="B44" s="20"/>
      <c r="C44" s="3"/>
    </row>
  </sheetData>
  <mergeCells count="2">
    <mergeCell ref="A1:L1"/>
    <mergeCell ref="A17:L17"/>
  </mergeCells>
  <pageMargins left="0.7" right="0.7" top="0.75" bottom="0.75" header="0.3" footer="0.3"/>
  <pageSetup scale="76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Sheet B&amp;F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janagha</dc:creator>
  <cp:lastModifiedBy>Richard Montgomery</cp:lastModifiedBy>
  <cp:lastPrinted>2017-10-12T07:08:16Z</cp:lastPrinted>
  <dcterms:created xsi:type="dcterms:W3CDTF">2017-04-28T02:09:29Z</dcterms:created>
  <dcterms:modified xsi:type="dcterms:W3CDTF">2017-11-02T18:57:30Z</dcterms:modified>
</cp:coreProperties>
</file>