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User\Documents\RCRA Strategic Plan\"/>
    </mc:Choice>
  </mc:AlternateContent>
  <xr:revisionPtr revIDLastSave="0" documentId="8_{B7AC71B6-14C4-4D7F-94BA-5A125DA78787}" xr6:coauthVersionLast="36" xr6:coauthVersionMax="36" xr10:uidLastSave="{00000000-0000-0000-0000-000000000000}"/>
  <bookViews>
    <workbookView xWindow="0" yWindow="0" windowWidth="21600" windowHeight="9135" xr2:uid="{00000000-000D-0000-FFFF-FFFF00000000}"/>
  </bookViews>
  <sheets>
    <sheet name="RCRA_ OPSP_Q3_2024" sheetId="1" r:id="rId1"/>
    <sheet name="SWOT Template" sheetId="2" r:id="rId2"/>
  </sheets>
  <calcPr calcId="191029"/>
</workbook>
</file>

<file path=xl/calcChain.xml><?xml version="1.0" encoding="utf-8"?>
<calcChain xmlns="http://schemas.openxmlformats.org/spreadsheetml/2006/main">
  <c r="O52" i="1" l="1"/>
  <c r="O49" i="1"/>
  <c r="O45" i="1"/>
  <c r="O43" i="1" l="1"/>
  <c r="O38" i="1"/>
  <c r="O33" i="1"/>
  <c r="O28" i="1"/>
  <c r="I28" i="1"/>
  <c r="L28" i="1" s="1"/>
  <c r="I27" i="1"/>
  <c r="L27" i="1" s="1"/>
  <c r="L26" i="1"/>
  <c r="I26" i="1"/>
  <c r="I25" i="1"/>
  <c r="L25" i="1" s="1"/>
  <c r="I24" i="1"/>
  <c r="L24" i="1" s="1"/>
  <c r="P23" i="1"/>
  <c r="O23" i="1"/>
  <c r="I23" i="1"/>
  <c r="L23" i="1" s="1"/>
  <c r="I22" i="1"/>
  <c r="L22" i="1" s="1"/>
  <c r="L21" i="1"/>
  <c r="I21" i="1"/>
  <c r="I20" i="1"/>
  <c r="L20" i="1" s="1"/>
  <c r="I19" i="1"/>
  <c r="L19" i="1" s="1"/>
  <c r="O18" i="1"/>
  <c r="I18" i="1"/>
  <c r="L18" i="1" s="1"/>
  <c r="I17" i="1"/>
  <c r="L17" i="1" s="1"/>
  <c r="I16" i="1"/>
  <c r="L16" i="1" s="1"/>
  <c r="L15" i="1"/>
  <c r="I15" i="1"/>
  <c r="L14" i="1"/>
  <c r="I14" i="1"/>
  <c r="O12" i="1"/>
  <c r="L7" i="1"/>
  <c r="I7" i="1"/>
  <c r="L6" i="1"/>
  <c r="I6" i="1"/>
  <c r="L5" i="1"/>
  <c r="I5" i="1"/>
  <c r="L4" i="1"/>
  <c r="I4" i="1"/>
  <c r="L3" i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1" authorId="0" shapeId="0" xr:uid="{00000000-0006-0000-0100-000002000000}">
      <text>
        <r>
          <rPr>
            <sz val="10"/>
            <color rgb="FF000000"/>
            <rFont val="Calibri"/>
            <scheme val="minor"/>
          </rPr>
          <t>Strength-Threat Strategies - best defensive strategies, how can you use your strengths to eliminate or overcome external threats?</t>
        </r>
      </text>
    </comment>
  </commentList>
</comments>
</file>

<file path=xl/sharedStrings.xml><?xml version="1.0" encoding="utf-8"?>
<sst xmlns="http://schemas.openxmlformats.org/spreadsheetml/2006/main" count="240" uniqueCount="218">
  <si>
    <t>One-Page Strategic Plan</t>
  </si>
  <si>
    <t>RCRA UGANDA</t>
  </si>
  <si>
    <t>Opportunities to exceed plan</t>
  </si>
  <si>
    <t>Threats to making plan</t>
  </si>
  <si>
    <t>Jostas</t>
  </si>
  <si>
    <t>Q3 2024</t>
  </si>
  <si>
    <t>Robin</t>
  </si>
  <si>
    <t>Doreen</t>
  </si>
  <si>
    <t>July-Aug-Sept</t>
  </si>
  <si>
    <t>Core Values, Vision &amp; Mission</t>
  </si>
  <si>
    <t>Our Sandbox: Where, Who, How (Activities)</t>
  </si>
  <si>
    <t>Goals (5 yrs)</t>
  </si>
  <si>
    <t>Goals (1 yr)</t>
  </si>
  <si>
    <t>Actions (Qrt)</t>
  </si>
  <si>
    <t>Quarterly Workplan</t>
  </si>
  <si>
    <t>(why)</t>
  </si>
  <si>
    <t>(what)</t>
  </si>
  <si>
    <t>(where)</t>
  </si>
  <si>
    <t>(Goals for Quarter)</t>
  </si>
  <si>
    <t>Activity</t>
  </si>
  <si>
    <t>Due Date</t>
  </si>
  <si>
    <t>Responsible</t>
  </si>
  <si>
    <t xml:space="preserve">Where: East Africa. 2024: Uganda. </t>
  </si>
  <si>
    <t>Date</t>
  </si>
  <si>
    <t>Yr. Ending</t>
  </si>
  <si>
    <t>Qtr 2</t>
  </si>
  <si>
    <t>Our Values:</t>
  </si>
  <si>
    <t>Who: (your customers)</t>
  </si>
  <si>
    <t>Annual Budget</t>
  </si>
  <si>
    <t>Engage YMVs in the mobilization of male adolescents</t>
  </si>
  <si>
    <t>Adolescents (girls &amp; boys) [ages 13-20] &amp; young mothers</t>
  </si>
  <si>
    <t>Budget secured (# of months runway)</t>
  </si>
  <si>
    <t>Visit schools to meet with both male and female adolescents in differnt sessions</t>
  </si>
  <si>
    <t>Naki</t>
  </si>
  <si>
    <t>Transparency &amp; Accountability</t>
  </si>
  <si>
    <t>Women of reproductive age &amp; grandmothers</t>
  </si>
  <si>
    <t>No. of people impacted (total, cumulative)</t>
  </si>
  <si>
    <t>Conduct 25 dialogues with the male and female adolescents</t>
  </si>
  <si>
    <t>doreen</t>
  </si>
  <si>
    <t>write your definition here</t>
  </si>
  <si>
    <t>Men: adolescent and all ages</t>
  </si>
  <si>
    <t>No. of total gardens setup (goal: 1000)</t>
  </si>
  <si>
    <t>Local Government [District &amp; Sub-County] &amp; National Government [Ministry]</t>
  </si>
  <si>
    <t>No. of young mothers in program</t>
  </si>
  <si>
    <t>Community-Driven</t>
  </si>
  <si>
    <t>Vulnerable households [marginalised] &amp; OVCs</t>
  </si>
  <si>
    <t>No. of Young Mother Gardener Leaders</t>
  </si>
  <si>
    <t>Mobilisation for the 75 households and the 6 six community gardens.                 15 July         Doreen</t>
  </si>
  <si>
    <t>Benjamin</t>
  </si>
  <si>
    <t>School children</t>
  </si>
  <si>
    <t>No. of Districts we operate in (total)</t>
  </si>
  <si>
    <t>Sowing seeds for phase 8 and mother garden preparation.</t>
  </si>
  <si>
    <t>Wycliffee</t>
  </si>
  <si>
    <t>No. of Sub-Counties we operate in (total)</t>
  </si>
  <si>
    <t>Soil and water conservation trainings.</t>
  </si>
  <si>
    <t>sept 15</t>
  </si>
  <si>
    <t>Care &amp; Compassion</t>
  </si>
  <si>
    <t>How (your activities)</t>
  </si>
  <si>
    <t>% of gardens at risk (goal &lt; 10%)</t>
  </si>
  <si>
    <t>Botanical pesticide formulation training.</t>
  </si>
  <si>
    <t>sept 20</t>
  </si>
  <si>
    <t>1. Adolescent &amp; SRH Gatherings for Young Mother Gardeners</t>
  </si>
  <si>
    <t>No. of community gardens setup (total)</t>
  </si>
  <si>
    <t>Activity 1: Gatherings / trainings on SRH &amp; Organic Kitchen Gardening</t>
  </si>
  <si>
    <t>No. of households reached through mobile clinics</t>
  </si>
  <si>
    <t>Identifying the company/ individuals specialised in vegetable value addition</t>
  </si>
  <si>
    <t>Doreen and Immaculate</t>
  </si>
  <si>
    <t>Non-Discrimination &amp; Inclusivity</t>
  </si>
  <si>
    <t>Activity 2: SRH service linkages (referrals?) to healthcare facilities</t>
  </si>
  <si>
    <t>No. of referrals given / month</t>
  </si>
  <si>
    <t>liase with the identified Individual for any potential of training on value  addition</t>
  </si>
  <si>
    <t xml:space="preserve">Activity 3: Confidence-building through dreams exercise </t>
  </si>
  <si>
    <t>No. of CHW / peer-educators trained</t>
  </si>
  <si>
    <t>Do the vegetable value addition training for RCRA staffs and YMVs</t>
  </si>
  <si>
    <t>2. 1000 Organic Womens Gardens for Health &amp; Nutrition</t>
  </si>
  <si>
    <t>No. of full-time staff / part-time staff</t>
  </si>
  <si>
    <t>50/5</t>
  </si>
  <si>
    <t>Integrity</t>
  </si>
  <si>
    <t>Activity 1: Providing targeted inputs (seeds, knapsack sprayers, botanical pesticide, watering cans, water harvesting tanks) to the women gardeners</t>
  </si>
  <si>
    <t>No. of adopter gardens observed / month</t>
  </si>
  <si>
    <t>Have a recognized "o", "A" level certificates or any equivalent as one of the requirements</t>
  </si>
  <si>
    <t>Activity 2: Give agronomic practises trainings (soil &amp; water conservation, pests &amp; disease mgt, seed saving)</t>
  </si>
  <si>
    <t>5 Year Capabilities</t>
  </si>
  <si>
    <t>Our Annual Goals</t>
  </si>
  <si>
    <t>Quarterly Goals</t>
  </si>
  <si>
    <t>Fully apply for the course needed with the help of Dr. Clovis Kabaseke</t>
  </si>
  <si>
    <t>Teamwork</t>
  </si>
  <si>
    <t>Activity 3: Monitoring of gardens: 'model garden volunteers' cascade services</t>
  </si>
  <si>
    <t xml:space="preserve">Thriving organic gardens in 40% of the households within the villages where we work. </t>
  </si>
  <si>
    <t>Research study on young mothers conducted, results to show the path forward of our scale/expansion and fundraising</t>
  </si>
  <si>
    <t>Engaged adolescent males into the Young Mother Program</t>
  </si>
  <si>
    <t>3. Young Mother Volunteer Program</t>
  </si>
  <si>
    <t xml:space="preserve">Activity 1: Young mothers into groups; identify group leaders. Group leaders do educational (savings, rights), social (togetherness, network), livelihoods activities. </t>
  </si>
  <si>
    <t>Community gardens are adopted as the norm Uganda to provide food security for landless women.</t>
  </si>
  <si>
    <t>Expanded to new villages &amp; recruited more MGVs, to reach 60% target of total gardens setup</t>
  </si>
  <si>
    <t>Phase 8: 75 HHs establishing kitchen gardens &amp; 6 community gardens setup</t>
  </si>
  <si>
    <t xml:space="preserve"> </t>
  </si>
  <si>
    <t>Big Vision</t>
  </si>
  <si>
    <t xml:space="preserve">Activity 2: Peer-educator works with group leaders &amp; their gardens; supports mothers on their ongoing projects. </t>
  </si>
  <si>
    <t>80% or more of the young mothers we work with shall be able to access FP knowledge and services</t>
  </si>
  <si>
    <t xml:space="preserve">1,000 Gardens Impact Study is analyzed, published and disseminated to different audiences/key stakeholders.  </t>
  </si>
  <si>
    <t>Value-addition technologies (e.g. solar drying) for vegetables researched/obtained with MMU and Innovation Hub (Rebecca)</t>
  </si>
  <si>
    <t>4. Community Health</t>
  </si>
  <si>
    <t>Our integ. approach is promoted Regionally as a best-practise solution</t>
  </si>
  <si>
    <t>Raise $2,546,397 by 2027</t>
  </si>
  <si>
    <t>How can our interested YMs enter MMU (certificates, diplomas, etc)</t>
  </si>
  <si>
    <t>Activity 1: Mobile outreach clinics &amp; Door to door home visits</t>
  </si>
  <si>
    <t>Capable and committed team (Org + community) in place to implement, monitor, and assess project activities. RCRA: 50 staff</t>
  </si>
  <si>
    <t>We will have engaged 500 young mothers &amp; 25 YMVs in educaiton rights-based, social, livelihood, acitivties</t>
  </si>
  <si>
    <t>Educational health talks and discussions.</t>
  </si>
  <si>
    <t>Shibah</t>
  </si>
  <si>
    <t>Activity 2: CHW training on SRH; training on peer-educators</t>
  </si>
  <si>
    <t>1000 Women's Gardens impact survey results completed</t>
  </si>
  <si>
    <t>Interactive demonstration(hands -on- demonstrations  on how to make and use re-usable pads)</t>
  </si>
  <si>
    <t>Sept 26</t>
  </si>
  <si>
    <t>Activity 3: SRH awareness: puppetry plays, community dialogues, religious leaders forums, adolescent centres</t>
  </si>
  <si>
    <t xml:space="preserve">Reduced teenage pregnancy by 80% </t>
  </si>
  <si>
    <t>Engage 47 schools to raise awareness / trainings.</t>
  </si>
  <si>
    <t>Testimonials  and peer sharing  by the young mothers in addition to puppetry plays</t>
  </si>
  <si>
    <t>We provide 80% or more of the health services provided to community through outreach clinics</t>
  </si>
  <si>
    <t>Known most preferred FP method, allow us to scale that intervention</t>
  </si>
  <si>
    <t>Trained 24 schools on how to make re-usable pads</t>
  </si>
  <si>
    <t>5. Tree Hub (Nursery)</t>
  </si>
  <si>
    <t>Activity 1: provide seedlings/fruit trees for garden programs</t>
  </si>
  <si>
    <t>Addressing the needs and dreams of the  Whole Adolescent becomes the standard for working with teenage mothers</t>
  </si>
  <si>
    <t>Baseline study on teenage pregnancy completed</t>
  </si>
  <si>
    <t>Completed strategic plan and fundraising training?</t>
  </si>
  <si>
    <t>6. Adolescent Livelihoods</t>
  </si>
  <si>
    <t>Expanded to new Districts in Western Uganda</t>
  </si>
  <si>
    <t>Assessed the impact of adolescent centre (skills)</t>
  </si>
  <si>
    <t>Our Mission:</t>
  </si>
  <si>
    <t xml:space="preserve">Activity 1: setup adolescent centre offering skills / trainings / info. </t>
  </si>
  <si>
    <t>What makes us different (to our customer)</t>
  </si>
  <si>
    <t>Baraza</t>
  </si>
  <si>
    <t>RCRA is dedicated to fostering community empowerment in Uganda. 
We do this through initiatives in community and reproductive health, access to climate-resilient livelihoods, women's empowerment, and evidence-based advocacy.</t>
  </si>
  <si>
    <t>7. Research &amp; Advocacy: Access to medicine &amp; community health budget</t>
  </si>
  <si>
    <t>Award-winning Integrated approach: with nutrition livelihoods and SRH</t>
  </si>
  <si>
    <t>Activity 1: Use (CAS) scorecard to show where help is needed (and what type)</t>
  </si>
  <si>
    <t>Low-capital start-up of the gardens</t>
  </si>
  <si>
    <t>Activity 2: Use CAS to engage District govt where funds need to go</t>
  </si>
  <si>
    <t>Social / togetherness of building livelihoods &amp; SRH training: breaks isolation and stigma, esp of young mothers</t>
  </si>
  <si>
    <t>Interfaith dialogues and interactive discussions on SRHR, Q&amp;A Sessions.</t>
  </si>
  <si>
    <t>Activity 3: Work with partners to engage MOH to get the right meds out</t>
  </si>
  <si>
    <t>Sustainability is ensured as local actors (Model Gardener Volunteers, Young Mother Volunteers)  we capacitate take charge on services we cannot provide</t>
  </si>
  <si>
    <t>Sharing of testmonies( inviting individuals to share their personal experiences and success stories related to SRH.)</t>
  </si>
  <si>
    <t>Activity 4: Track national budget to ensure resources are going where needed</t>
  </si>
  <si>
    <t>Established relationship with local government</t>
  </si>
  <si>
    <t>Informative talks on SRH, Puppet-Based Edutainment such as puppetry plays by adolscent mothers to reinforce SHR messages.</t>
  </si>
  <si>
    <t>Activity 5: Voice of the community towards MOH for SRH/FP</t>
  </si>
  <si>
    <t>Trusted partner of the community: consistency, not over-promising, over-delivering</t>
  </si>
  <si>
    <t>Activity 6: Engage the counsellors / policy-makers to add the budget</t>
  </si>
  <si>
    <t>Our work is always practical-oriented. Knowledge is maintained and continues to be showcased even after we are done.</t>
  </si>
  <si>
    <t xml:space="preserve">Activity 7: Train District Counsellors on budget expenditure tracking </t>
  </si>
  <si>
    <t xml:space="preserve">RCRA puts majority of its resources into local decentralised actors &amp; acitivities for their autonomy (community members take ownership). </t>
  </si>
  <si>
    <t>Activity 8: Showcase this integrated approach internationally/partners</t>
  </si>
  <si>
    <t>Activity 9: Conduct rigourous collaborative research with UCB for impact</t>
  </si>
  <si>
    <t>SWOT ANALYSIS</t>
  </si>
  <si>
    <t>Opportunities</t>
  </si>
  <si>
    <t>Threats</t>
  </si>
  <si>
    <t>SWOT process:</t>
  </si>
  <si>
    <t>High demand for services</t>
  </si>
  <si>
    <t>Increasing adverse effects of climate change, eg extended droughts / floods</t>
  </si>
  <si>
    <t>Geographic expansion to new areas</t>
  </si>
  <si>
    <t>political instability</t>
  </si>
  <si>
    <t>Access to qualified staff / workers is available</t>
  </si>
  <si>
    <t>Areas are hard to reach - topography - cannot access easily</t>
  </si>
  <si>
    <t>Secure more funding - its out there</t>
  </si>
  <si>
    <t xml:space="preserve">Religious beliefs restricting activities </t>
  </si>
  <si>
    <t>Potential to partner with local gov / leaders</t>
  </si>
  <si>
    <t>Cultural beliefs refuse/limit activities</t>
  </si>
  <si>
    <t>potential to engage more youth in adolescent programs</t>
  </si>
  <si>
    <t>working in area that is climate-affected, therefore climate-resilience work is more needed and pronounced</t>
  </si>
  <si>
    <t>Emerging community needs that are not yet addressed - SRH activities eg pads in school</t>
  </si>
  <si>
    <t>Strengths</t>
  </si>
  <si>
    <t>S-O Strategies</t>
  </si>
  <si>
    <t>S-T Strategies</t>
  </si>
  <si>
    <t>Integrated approach of gardens and SRH</t>
  </si>
  <si>
    <t>Expand the reach of our services</t>
  </si>
  <si>
    <t>Reaching out to communities through sensitising them about climate change</t>
  </si>
  <si>
    <t xml:space="preserve">Trust of community - work closely with them - long-term </t>
  </si>
  <si>
    <t>Partnering with local gov / leaders on our programmes officially?</t>
  </si>
  <si>
    <t>Use of environment friendly gardening methods help in curbing the effects of climate change in the communities we are working.</t>
  </si>
  <si>
    <t>Strong relationships with govt</t>
  </si>
  <si>
    <t>Address new community needs eg pads in schools?</t>
  </si>
  <si>
    <t>Supplying tree seelings to the communities incuding schools is a big plus to reduce on the effects of climate change.</t>
  </si>
  <si>
    <t>Highly skilled &amp; dedicated staff - working as a team</t>
  </si>
  <si>
    <t xml:space="preserve">As a trusted community partner, we can introduce new elements of health, rights, with the community </t>
  </si>
  <si>
    <t>High level of community engagement in project activities.</t>
  </si>
  <si>
    <t>embed new regenerative/organic agriculture solutions into communities / our activities</t>
  </si>
  <si>
    <t xml:space="preserve">Financial management &amp; transparency </t>
  </si>
  <si>
    <t>expanding partnerships with existing donors &amp; government to increase funding &amp; donations</t>
  </si>
  <si>
    <t xml:space="preserve">Our bottom-up approach identifies the community needs first </t>
  </si>
  <si>
    <t>there is a sustainability opportunity of local ownership for our programmes/activities</t>
  </si>
  <si>
    <t>Use of organic approach to the gardens thatreduces the risks of harm to the environment.</t>
  </si>
  <si>
    <t xml:space="preserve">identify new programs for new areas (using our unique bottom-up particpatory approach) </t>
  </si>
  <si>
    <t>use animals that other groups accept eg poultry</t>
  </si>
  <si>
    <t>Weaknesses</t>
  </si>
  <si>
    <t>W-O Strategies</t>
  </si>
  <si>
    <t>W-T Strategies</t>
  </si>
  <si>
    <t>Funding constraint - rely on donors, unpredictable</t>
  </si>
  <si>
    <t>more funding can allow us to expand our services / satisfy demand</t>
  </si>
  <si>
    <t>Only 1 person does fundraising - others lack proposal writing skills</t>
  </si>
  <si>
    <t>High coverage area - cannot reach everyone</t>
  </si>
  <si>
    <t xml:space="preserve">Enabling climate-resilient, self-reliant, and thriving Ugandan rural communities with access to sustainable livelihoods, healthcare, and knowledge.  </t>
  </si>
  <si>
    <t>Stakeholders Workshop</t>
  </si>
  <si>
    <t xml:space="preserve">Partnership with UC Berkeley </t>
  </si>
  <si>
    <t>Robin, Rebecca</t>
  </si>
  <si>
    <t>Community Health</t>
  </si>
  <si>
    <t>Backpack Nurse outings</t>
  </si>
  <si>
    <t>Partnership with Mountains of the Moon University</t>
  </si>
  <si>
    <t>District, Regional and National dissemination</t>
  </si>
  <si>
    <t>Scorecard</t>
  </si>
  <si>
    <t>Door to door home visits and referrals</t>
  </si>
  <si>
    <t>Maternal and Childhealth district Indicator performance by facility</t>
  </si>
  <si>
    <t>Community scorecard RMNCAH and Sub-national advocacy</t>
  </si>
  <si>
    <t>Integrated Mobile outreach day clinics</t>
  </si>
  <si>
    <t>Tree planting hub, Kitchen gardens, Energy stoves.</t>
  </si>
  <si>
    <t>Wycliffe, Benjamin, Shibah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</si>
</sst>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/d/yyyy\ h:mm:ss"/>
    <numFmt numFmtId="165" formatCode="d\-mmmm\-yyyy"/>
    <numFmt numFmtId="166" formatCode="d&quot;-&quot;mmm&quot;-&quot;yyyy"/>
    <numFmt numFmtId="167" formatCode="&quot;$&quot;#,##0"/>
    <numFmt numFmtId="168" formatCode="d\ mmmm"/>
    <numFmt numFmtId="169" formatCode="d\ mmm"/>
    <numFmt numFmtId="170" formatCode="mmmm\ d"/>
    <numFmt numFmtId="171" formatCode="mmm\ d"/>
    <numFmt numFmtId="172" formatCode="#,##0.0"/>
    <numFmt numFmtId="173" formatCode="mmmmd"/>
  </numFmts>
  <fonts count="29">
    <font>
      <sz val="10"/>
      <color rgb="FF000000"/>
      <name val="Calibri"/>
      <scheme val="minor"/>
    </font>
    <font>
      <sz val="10"/>
      <name val="Calibri"/>
    </font>
    <font>
      <sz val="8"/>
      <color rgb="FF000000"/>
      <name val="Avenir"/>
    </font>
    <font>
      <sz val="8"/>
      <color theme="1"/>
      <name val="Avenir"/>
    </font>
    <font>
      <i/>
      <sz val="8"/>
      <color rgb="FF000000"/>
      <name val="Avenir"/>
    </font>
    <font>
      <b/>
      <u/>
      <sz val="8"/>
      <color rgb="FF000000"/>
      <name val="Avenir"/>
    </font>
    <font>
      <b/>
      <sz val="8"/>
      <color rgb="FF000000"/>
      <name val="Avenir"/>
    </font>
    <font>
      <b/>
      <sz val="14"/>
      <color theme="1"/>
      <name val="Arial"/>
    </font>
    <font>
      <sz val="10"/>
      <color theme="1"/>
      <name val="Arial"/>
    </font>
    <font>
      <b/>
      <u/>
      <sz val="14"/>
      <color theme="1"/>
      <name val="Arial"/>
    </font>
    <font>
      <sz val="11"/>
      <color theme="1"/>
      <name val="Arial"/>
    </font>
    <font>
      <sz val="12"/>
      <color theme="1"/>
      <name val="Arial"/>
    </font>
    <font>
      <sz val="13"/>
      <color theme="1"/>
      <name val="Arial"/>
    </font>
    <font>
      <i/>
      <sz val="14"/>
      <color theme="1"/>
      <name val="Arial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b/>
      <sz val="8"/>
      <color theme="0"/>
      <name val="Avenir"/>
    </font>
    <font>
      <b/>
      <sz val="8"/>
      <color rgb="FFFFFFFF"/>
      <name val="Avenir"/>
    </font>
    <font>
      <sz val="8"/>
      <color theme="1"/>
      <name val="Calibri"/>
      <family val="2"/>
    </font>
    <font>
      <sz val="8"/>
      <color rgb="FFFFFFFF"/>
      <name val="Avenir"/>
    </font>
    <font>
      <sz val="8"/>
      <color theme="0"/>
      <name val="Avenir"/>
    </font>
    <font>
      <b/>
      <i/>
      <sz val="8"/>
      <color rgb="FF000000"/>
      <name val="Avenir"/>
    </font>
    <font>
      <b/>
      <i/>
      <sz val="8"/>
      <color theme="1"/>
      <name val="Avenir"/>
    </font>
    <font>
      <sz val="8"/>
      <color rgb="FF1F1F1F"/>
      <name val="&quot;Google Sans&quot;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Avenir"/>
    </font>
    <font>
      <u/>
      <sz val="8"/>
      <color rgb="FF000000"/>
      <name val="Avenir"/>
    </font>
    <font>
      <b/>
      <sz val="8"/>
      <color theme="1"/>
      <name val="Aveni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FF9900"/>
        <bgColor rgb="FFFF99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 applyFont="1" applyAlignment="1"/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/>
    </xf>
    <xf numFmtId="0" fontId="2" fillId="2" borderId="39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" fillId="2" borderId="46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8" borderId="18" xfId="0" applyFont="1" applyFill="1" applyBorder="1" applyAlignment="1">
      <alignment vertical="center"/>
    </xf>
    <xf numFmtId="0" fontId="6" fillId="2" borderId="41" xfId="0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6" fillId="2" borderId="20" xfId="0" applyFont="1" applyFill="1" applyBorder="1" applyAlignment="1">
      <alignment vertical="top"/>
    </xf>
    <xf numFmtId="0" fontId="3" fillId="0" borderId="21" xfId="0" applyFont="1" applyBorder="1" applyAlignment="1">
      <alignment vertical="top"/>
    </xf>
    <xf numFmtId="0" fontId="8" fillId="0" borderId="0" xfId="0" applyFont="1" applyAlignment="1"/>
    <xf numFmtId="0" fontId="9" fillId="0" borderId="61" xfId="0" applyFont="1" applyBorder="1" applyAlignment="1"/>
    <xf numFmtId="0" fontId="7" fillId="0" borderId="0" xfId="0" applyFont="1" applyAlignment="1"/>
    <xf numFmtId="0" fontId="7" fillId="0" borderId="62" xfId="0" applyFont="1" applyBorder="1" applyAlignment="1"/>
    <xf numFmtId="0" fontId="10" fillId="0" borderId="61" xfId="0" applyFont="1" applyBorder="1" applyAlignment="1"/>
    <xf numFmtId="0" fontId="11" fillId="11" borderId="0" xfId="0" applyFont="1" applyFill="1" applyAlignment="1"/>
    <xf numFmtId="0" fontId="11" fillId="12" borderId="62" xfId="0" applyFont="1" applyFill="1" applyBorder="1" applyAlignment="1">
      <alignment wrapText="1"/>
    </xf>
    <xf numFmtId="0" fontId="10" fillId="0" borderId="61" xfId="0" applyFont="1" applyBorder="1" applyAlignment="1">
      <alignment wrapText="1"/>
    </xf>
    <xf numFmtId="0" fontId="11" fillId="12" borderId="62" xfId="0" applyFont="1" applyFill="1" applyBorder="1" applyAlignment="1"/>
    <xf numFmtId="0" fontId="12" fillId="0" borderId="61" xfId="0" applyFont="1" applyBorder="1" applyAlignment="1">
      <alignment wrapText="1"/>
    </xf>
    <xf numFmtId="0" fontId="11" fillId="11" borderId="0" xfId="0" applyFont="1" applyFill="1" applyAlignment="1">
      <alignment wrapText="1"/>
    </xf>
    <xf numFmtId="0" fontId="7" fillId="0" borderId="61" xfId="0" applyFont="1" applyBorder="1" applyAlignment="1"/>
    <xf numFmtId="0" fontId="13" fillId="0" borderId="0" xfId="0" applyFont="1" applyAlignment="1"/>
    <xf numFmtId="0" fontId="13" fillId="0" borderId="62" xfId="0" applyFont="1" applyBorder="1" applyAlignment="1"/>
    <xf numFmtId="0" fontId="11" fillId="13" borderId="61" xfId="0" applyFont="1" applyFill="1" applyBorder="1" applyAlignment="1"/>
    <xf numFmtId="0" fontId="11" fillId="0" borderId="0" xfId="0" applyFont="1" applyAlignment="1">
      <alignment wrapText="1"/>
    </xf>
    <xf numFmtId="0" fontId="8" fillId="0" borderId="62" xfId="0" applyFont="1" applyBorder="1" applyAlignment="1"/>
    <xf numFmtId="0" fontId="8" fillId="0" borderId="62" xfId="0" applyFont="1" applyBorder="1" applyAlignment="1"/>
    <xf numFmtId="0" fontId="11" fillId="14" borderId="61" xfId="0" applyFont="1" applyFill="1" applyBorder="1" applyAlignment="1"/>
    <xf numFmtId="0" fontId="11" fillId="14" borderId="63" xfId="0" applyFont="1" applyFill="1" applyBorder="1" applyAlignment="1"/>
    <xf numFmtId="0" fontId="8" fillId="0" borderId="60" xfId="0" applyFont="1" applyBorder="1" applyAlignment="1"/>
    <xf numFmtId="0" fontId="8" fillId="0" borderId="64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3" fillId="0" borderId="15" xfId="0" applyFont="1" applyBorder="1"/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60" xfId="0" applyFont="1" applyBorder="1" applyAlignment="1">
      <alignment horizontal="center"/>
    </xf>
    <xf numFmtId="0" fontId="1" fillId="0" borderId="60" xfId="0" applyFont="1" applyBorder="1"/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14" fillId="0" borderId="2" xfId="0" applyFont="1" applyBorder="1"/>
    <xf numFmtId="0" fontId="6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/>
    <xf numFmtId="0" fontId="15" fillId="0" borderId="0" xfId="0" applyFont="1" applyAlignment="1"/>
    <xf numFmtId="0" fontId="2" fillId="0" borderId="6" xfId="0" applyFont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top"/>
    </xf>
    <xf numFmtId="0" fontId="17" fillId="3" borderId="9" xfId="0" applyFont="1" applyFill="1" applyBorder="1" applyAlignment="1">
      <alignment vertical="top"/>
    </xf>
    <xf numFmtId="0" fontId="16" fillId="0" borderId="10" xfId="0" applyFont="1" applyBorder="1" applyAlignment="1">
      <alignment vertical="center"/>
    </xf>
    <xf numFmtId="164" fontId="16" fillId="4" borderId="11" xfId="0" applyNumberFormat="1" applyFont="1" applyFill="1" applyBorder="1" applyAlignment="1">
      <alignment horizontal="left" vertical="center"/>
    </xf>
    <xf numFmtId="0" fontId="14" fillId="0" borderId="4" xfId="0" applyFont="1" applyBorder="1"/>
    <xf numFmtId="0" fontId="16" fillId="4" borderId="1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4" fillId="0" borderId="12" xfId="0" applyFont="1" applyBorder="1"/>
    <xf numFmtId="0" fontId="16" fillId="3" borderId="13" xfId="0" applyFont="1" applyFill="1" applyBorder="1" applyAlignment="1">
      <alignment vertical="top"/>
    </xf>
    <xf numFmtId="0" fontId="14" fillId="0" borderId="14" xfId="0" applyFont="1" applyBorder="1"/>
    <xf numFmtId="0" fontId="14" fillId="0" borderId="16" xfId="0" applyFont="1" applyBorder="1"/>
    <xf numFmtId="0" fontId="18" fillId="0" borderId="17" xfId="0" applyFont="1" applyBorder="1"/>
    <xf numFmtId="0" fontId="17" fillId="3" borderId="1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vertical="top"/>
    </xf>
    <xf numFmtId="0" fontId="18" fillId="0" borderId="20" xfId="0" applyFont="1" applyBorder="1"/>
    <xf numFmtId="0" fontId="14" fillId="0" borderId="21" xfId="0" applyFont="1" applyBorder="1"/>
    <xf numFmtId="0" fontId="18" fillId="0" borderId="22" xfId="0" applyFont="1" applyBorder="1"/>
    <xf numFmtId="0" fontId="2" fillId="0" borderId="0" xfId="0" applyFont="1" applyAlignment="1">
      <alignment vertical="center" wrapText="1"/>
    </xf>
    <xf numFmtId="0" fontId="14" fillId="0" borderId="23" xfId="0" applyFont="1" applyBorder="1"/>
    <xf numFmtId="0" fontId="17" fillId="3" borderId="24" xfId="0" applyFont="1" applyFill="1" applyBorder="1" applyAlignment="1">
      <alignment vertical="center"/>
    </xf>
    <xf numFmtId="0" fontId="16" fillId="3" borderId="3" xfId="0" applyFont="1" applyFill="1" applyBorder="1" applyAlignment="1">
      <alignment vertical="top"/>
    </xf>
    <xf numFmtId="0" fontId="17" fillId="3" borderId="25" xfId="0" applyFont="1" applyFill="1" applyBorder="1" applyAlignment="1">
      <alignment vertical="top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6" fillId="5" borderId="28" xfId="0" applyFont="1" applyFill="1" applyBorder="1" applyAlignment="1">
      <alignment vertical="top"/>
    </xf>
    <xf numFmtId="0" fontId="17" fillId="5" borderId="29" xfId="0" applyFont="1" applyFill="1" applyBorder="1" applyAlignment="1">
      <alignment vertical="top"/>
    </xf>
    <xf numFmtId="0" fontId="16" fillId="6" borderId="30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6" fillId="6" borderId="28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0" fontId="16" fillId="6" borderId="29" xfId="0" applyFont="1" applyFill="1" applyBorder="1" applyAlignment="1">
      <alignment vertical="center"/>
    </xf>
    <xf numFmtId="0" fontId="16" fillId="7" borderId="28" xfId="0" applyFont="1" applyFill="1" applyBorder="1" applyAlignment="1">
      <alignment vertical="center"/>
    </xf>
    <xf numFmtId="0" fontId="16" fillId="7" borderId="8" xfId="0" applyFont="1" applyFill="1" applyBorder="1" applyAlignment="1">
      <alignment vertical="center"/>
    </xf>
    <xf numFmtId="0" fontId="6" fillId="7" borderId="29" xfId="0" applyFont="1" applyFill="1" applyBorder="1" applyAlignment="1">
      <alignment vertical="center"/>
    </xf>
    <xf numFmtId="0" fontId="16" fillId="7" borderId="31" xfId="0" applyFont="1" applyFill="1" applyBorder="1" applyAlignment="1">
      <alignment vertical="center"/>
    </xf>
    <xf numFmtId="0" fontId="14" fillId="0" borderId="32" xfId="0" applyFont="1" applyBorder="1"/>
    <xf numFmtId="0" fontId="14" fillId="0" borderId="33" xfId="0" applyFont="1" applyBorder="1"/>
    <xf numFmtId="0" fontId="19" fillId="5" borderId="34" xfId="0" applyFont="1" applyFill="1" applyBorder="1" applyAlignment="1">
      <alignment vertical="center"/>
    </xf>
    <xf numFmtId="0" fontId="20" fillId="5" borderId="24" xfId="0" applyFont="1" applyFill="1" applyBorder="1" applyAlignment="1">
      <alignment vertical="top"/>
    </xf>
    <xf numFmtId="0" fontId="19" fillId="5" borderId="25" xfId="0" applyFont="1" applyFill="1" applyBorder="1" applyAlignment="1">
      <alignment vertical="top"/>
    </xf>
    <xf numFmtId="0" fontId="20" fillId="6" borderId="35" xfId="0" applyFont="1" applyFill="1" applyBorder="1" applyAlignment="1">
      <alignment vertical="center"/>
    </xf>
    <xf numFmtId="0" fontId="19" fillId="6" borderId="3" xfId="0" applyFont="1" applyFill="1" applyBorder="1" applyAlignment="1">
      <alignment vertical="center"/>
    </xf>
    <xf numFmtId="0" fontId="20" fillId="6" borderId="24" xfId="0" applyFont="1" applyFill="1" applyBorder="1" applyAlignment="1">
      <alignment vertical="center"/>
    </xf>
    <xf numFmtId="0" fontId="20" fillId="6" borderId="3" xfId="0" applyFont="1" applyFill="1" applyBorder="1" applyAlignment="1">
      <alignment vertical="center"/>
    </xf>
    <xf numFmtId="0" fontId="20" fillId="6" borderId="25" xfId="0" applyFont="1" applyFill="1" applyBorder="1" applyAlignment="1">
      <alignment vertical="center"/>
    </xf>
    <xf numFmtId="0" fontId="20" fillId="7" borderId="24" xfId="0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14" fillId="0" borderId="20" xfId="0" applyFont="1" applyBorder="1"/>
    <xf numFmtId="0" fontId="14" fillId="0" borderId="22" xfId="0" applyFont="1" applyBorder="1"/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top"/>
    </xf>
    <xf numFmtId="0" fontId="2" fillId="2" borderId="37" xfId="0" applyFont="1" applyFill="1" applyBorder="1" applyAlignment="1">
      <alignment vertical="top"/>
    </xf>
    <xf numFmtId="0" fontId="3" fillId="0" borderId="6" xfId="0" applyFont="1" applyBorder="1" applyAlignment="1"/>
    <xf numFmtId="0" fontId="6" fillId="2" borderId="38" xfId="0" applyFont="1" applyFill="1" applyBorder="1" applyAlignment="1">
      <alignment vertical="top"/>
    </xf>
    <xf numFmtId="0" fontId="2" fillId="2" borderId="2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65" fontId="2" fillId="2" borderId="40" xfId="0" applyNumberFormat="1" applyFont="1" applyFill="1" applyBorder="1" applyAlignment="1">
      <alignment horizontal="left" vertical="center"/>
    </xf>
    <xf numFmtId="165" fontId="2" fillId="2" borderId="36" xfId="0" applyNumberFormat="1" applyFont="1" applyFill="1" applyBorder="1" applyAlignment="1">
      <alignment horizontal="left" vertical="center"/>
    </xf>
    <xf numFmtId="0" fontId="2" fillId="8" borderId="28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166" fontId="2" fillId="8" borderId="40" xfId="0" applyNumberFormat="1" applyFont="1" applyFill="1" applyBorder="1" applyAlignment="1">
      <alignment horizontal="left" vertical="center"/>
    </xf>
    <xf numFmtId="0" fontId="21" fillId="9" borderId="31" xfId="0" applyFont="1" applyFill="1" applyBorder="1" applyAlignment="1">
      <alignment wrapText="1"/>
    </xf>
    <xf numFmtId="0" fontId="6" fillId="9" borderId="32" xfId="0" applyFont="1" applyFill="1" applyBorder="1" applyAlignment="1">
      <alignment wrapText="1"/>
    </xf>
    <xf numFmtId="0" fontId="22" fillId="9" borderId="32" xfId="0" applyFont="1" applyFill="1" applyBorder="1" applyAlignment="1">
      <alignment horizontal="right"/>
    </xf>
    <xf numFmtId="0" fontId="22" fillId="9" borderId="33" xfId="0" applyFont="1" applyFill="1" applyBorder="1" applyAlignment="1">
      <alignment horizontal="right"/>
    </xf>
    <xf numFmtId="0" fontId="6" fillId="2" borderId="4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vertical="top"/>
    </xf>
    <xf numFmtId="0" fontId="2" fillId="2" borderId="12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167" fontId="3" fillId="0" borderId="22" xfId="0" applyNumberFormat="1" applyFont="1" applyBorder="1" applyAlignment="1"/>
    <xf numFmtId="167" fontId="2" fillId="2" borderId="43" xfId="0" applyNumberFormat="1" applyFont="1" applyFill="1" applyBorder="1" applyAlignment="1">
      <alignment vertical="center"/>
    </xf>
    <xf numFmtId="0" fontId="2" fillId="8" borderId="12" xfId="0" applyFont="1" applyFill="1" applyBorder="1" applyAlignment="1">
      <alignment vertical="center"/>
    </xf>
    <xf numFmtId="0" fontId="6" fillId="8" borderId="42" xfId="0" applyFont="1" applyFill="1" applyBorder="1" applyAlignment="1">
      <alignment vertical="center"/>
    </xf>
    <xf numFmtId="167" fontId="2" fillId="8" borderId="44" xfId="0" applyNumberFormat="1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7" fontId="23" fillId="2" borderId="0" xfId="0" applyNumberFormat="1" applyFont="1" applyFill="1" applyAlignment="1"/>
    <xf numFmtId="0" fontId="2" fillId="8" borderId="18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168" fontId="2" fillId="2" borderId="0" xfId="0" applyNumberFormat="1" applyFont="1" applyFill="1" applyAlignment="1">
      <alignment horizontal="right" wrapText="1"/>
    </xf>
    <xf numFmtId="0" fontId="6" fillId="2" borderId="45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center"/>
    </xf>
    <xf numFmtId="9" fontId="2" fillId="2" borderId="3" xfId="0" applyNumberFormat="1" applyFont="1" applyFill="1" applyBorder="1" applyAlignment="1">
      <alignment horizontal="right" vertical="center"/>
    </xf>
    <xf numFmtId="9" fontId="2" fillId="8" borderId="25" xfId="0" applyNumberFormat="1" applyFont="1" applyFill="1" applyBorder="1" applyAlignment="1">
      <alignment horizontal="right" vertical="center"/>
    </xf>
    <xf numFmtId="169" fontId="2" fillId="2" borderId="0" xfId="0" applyNumberFormat="1" applyFont="1" applyFill="1" applyAlignment="1">
      <alignment horizontal="right" wrapText="1"/>
    </xf>
    <xf numFmtId="0" fontId="21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9" borderId="13" xfId="0" applyFont="1" applyFill="1" applyBorder="1" applyAlignment="1">
      <alignment vertical="center"/>
    </xf>
    <xf numFmtId="0" fontId="2" fillId="8" borderId="25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top"/>
    </xf>
    <xf numFmtId="9" fontId="2" fillId="0" borderId="25" xfId="0" applyNumberFormat="1" applyFont="1" applyBorder="1" applyAlignment="1">
      <alignment horizontal="right" vertical="center"/>
    </xf>
    <xf numFmtId="3" fontId="2" fillId="8" borderId="25" xfId="0" applyNumberFormat="1" applyFont="1" applyFill="1" applyBorder="1" applyAlignment="1">
      <alignment horizontal="right" vertical="center"/>
    </xf>
    <xf numFmtId="0" fontId="15" fillId="0" borderId="0" xfId="0" applyFont="1" applyAlignment="1"/>
    <xf numFmtId="3" fontId="2" fillId="0" borderId="25" xfId="0" applyNumberFormat="1" applyFont="1" applyBorder="1" applyAlignment="1">
      <alignment horizontal="right" vertical="center"/>
    </xf>
    <xf numFmtId="0" fontId="21" fillId="9" borderId="41" xfId="0" applyFont="1" applyFill="1" applyBorder="1" applyAlignment="1">
      <alignment wrapText="1"/>
    </xf>
    <xf numFmtId="0" fontId="6" fillId="9" borderId="0" xfId="0" applyFont="1" applyFill="1" applyAlignment="1"/>
    <xf numFmtId="0" fontId="22" fillId="9" borderId="0" xfId="0" applyFont="1" applyFill="1" applyAlignment="1">
      <alignment horizontal="right"/>
    </xf>
    <xf numFmtId="0" fontId="22" fillId="9" borderId="6" xfId="0" applyFont="1" applyFill="1" applyBorder="1" applyAlignment="1">
      <alignment horizontal="right"/>
    </xf>
    <xf numFmtId="0" fontId="4" fillId="2" borderId="41" xfId="0" applyFont="1" applyFill="1" applyBorder="1" applyAlignment="1">
      <alignment horizontal="right" wrapText="1"/>
    </xf>
    <xf numFmtId="170" fontId="2" fillId="2" borderId="0" xfId="0" applyNumberFormat="1" applyFont="1" applyFill="1" applyAlignment="1">
      <alignment horizontal="right" wrapText="1"/>
    </xf>
    <xf numFmtId="0" fontId="21" fillId="0" borderId="6" xfId="0" applyFont="1" applyBorder="1" applyAlignment="1">
      <alignment horizontal="center" vertical="top"/>
    </xf>
    <xf numFmtId="171" fontId="2" fillId="2" borderId="0" xfId="0" applyNumberFormat="1" applyFont="1" applyFill="1" applyAlignment="1">
      <alignment horizontal="right" wrapText="1"/>
    </xf>
    <xf numFmtId="0" fontId="14" fillId="0" borderId="6" xfId="0" applyFont="1" applyBorder="1"/>
    <xf numFmtId="0" fontId="25" fillId="0" borderId="0" xfId="0" applyFont="1" applyAlignment="1">
      <alignment vertical="top"/>
    </xf>
    <xf numFmtId="172" fontId="2" fillId="0" borderId="25" xfId="0" applyNumberFormat="1" applyFont="1" applyBorder="1" applyAlignment="1">
      <alignment vertical="center"/>
    </xf>
    <xf numFmtId="172" fontId="2" fillId="8" borderId="25" xfId="0" applyNumberFormat="1" applyFont="1" applyFill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9" fontId="3" fillId="0" borderId="21" xfId="0" applyNumberFormat="1" applyFont="1" applyBorder="1" applyAlignment="1"/>
    <xf numFmtId="9" fontId="2" fillId="8" borderId="25" xfId="0" applyNumberFormat="1" applyFont="1" applyFill="1" applyBorder="1" applyAlignment="1">
      <alignment vertical="center"/>
    </xf>
    <xf numFmtId="0" fontId="26" fillId="0" borderId="41" xfId="0" applyFont="1" applyBorder="1" applyAlignment="1">
      <alignment horizontal="right"/>
    </xf>
    <xf numFmtId="1" fontId="2" fillId="2" borderId="40" xfId="0" applyNumberFormat="1" applyFont="1" applyFill="1" applyBorder="1" applyAlignment="1">
      <alignment vertical="center"/>
    </xf>
    <xf numFmtId="167" fontId="2" fillId="9" borderId="40" xfId="0" applyNumberFormat="1" applyFont="1" applyFill="1" applyBorder="1" applyAlignment="1">
      <alignment vertical="center"/>
    </xf>
    <xf numFmtId="0" fontId="26" fillId="9" borderId="6" xfId="0" applyFont="1" applyFill="1" applyBorder="1" applyAlignment="1">
      <alignment horizontal="right"/>
    </xf>
    <xf numFmtId="9" fontId="3" fillId="9" borderId="25" xfId="0" applyNumberFormat="1" applyFont="1" applyFill="1" applyBorder="1" applyAlignment="1"/>
    <xf numFmtId="173" fontId="2" fillId="2" borderId="0" xfId="0" applyNumberFormat="1" applyFont="1" applyFill="1" applyAlignment="1">
      <alignment horizontal="right" wrapText="1"/>
    </xf>
    <xf numFmtId="3" fontId="3" fillId="0" borderId="21" xfId="0" applyNumberFormat="1" applyFont="1" applyBorder="1" applyAlignment="1"/>
    <xf numFmtId="3" fontId="3" fillId="9" borderId="25" xfId="0" applyNumberFormat="1" applyFont="1" applyFill="1" applyBorder="1" applyAlignment="1"/>
    <xf numFmtId="170" fontId="2" fillId="2" borderId="0" xfId="0" applyNumberFormat="1" applyFont="1" applyFill="1" applyAlignment="1"/>
    <xf numFmtId="3" fontId="3" fillId="0" borderId="21" xfId="0" applyNumberFormat="1" applyFont="1" applyBorder="1" applyAlignment="1">
      <alignment horizontal="right"/>
    </xf>
    <xf numFmtId="0" fontId="26" fillId="9" borderId="0" xfId="0" applyFont="1" applyFill="1" applyAlignment="1">
      <alignment horizontal="right"/>
    </xf>
    <xf numFmtId="0" fontId="5" fillId="2" borderId="1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8" borderId="13" xfId="0" applyFont="1" applyFill="1" applyBorder="1" applyAlignment="1">
      <alignment vertical="center"/>
    </xf>
    <xf numFmtId="0" fontId="2" fillId="8" borderId="47" xfId="0" applyFont="1" applyFill="1" applyBorder="1" applyAlignment="1">
      <alignment horizontal="left" vertical="center"/>
    </xf>
    <xf numFmtId="0" fontId="21" fillId="0" borderId="48" xfId="0" applyFont="1" applyBorder="1" applyAlignment="1">
      <alignment horizontal="center" vertical="center"/>
    </xf>
    <xf numFmtId="0" fontId="27" fillId="8" borderId="13" xfId="0" applyFont="1" applyFill="1" applyBorder="1" applyAlignment="1">
      <alignment vertical="center"/>
    </xf>
    <xf numFmtId="0" fontId="4" fillId="2" borderId="0" xfId="0" applyFont="1" applyFill="1" applyAlignment="1">
      <alignment horizontal="right" wrapText="1"/>
    </xf>
    <xf numFmtId="0" fontId="21" fillId="0" borderId="48" xfId="0" applyFont="1" applyBorder="1" applyAlignment="1">
      <alignment horizontal="center" vertical="top"/>
    </xf>
    <xf numFmtId="0" fontId="6" fillId="2" borderId="18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14" fillId="0" borderId="49" xfId="0" applyFont="1" applyBorder="1"/>
    <xf numFmtId="0" fontId="26" fillId="0" borderId="0" xfId="0" applyFont="1" applyAlignment="1"/>
    <xf numFmtId="0" fontId="3" fillId="0" borderId="0" xfId="0" applyFont="1" applyAlignment="1">
      <alignment horizontal="right"/>
    </xf>
    <xf numFmtId="0" fontId="14" fillId="0" borderId="48" xfId="0" applyFont="1" applyBorder="1"/>
    <xf numFmtId="0" fontId="14" fillId="0" borderId="50" xfId="0" applyFont="1" applyBorder="1"/>
    <xf numFmtId="0" fontId="14" fillId="0" borderId="51" xfId="0" applyFont="1" applyBorder="1"/>
    <xf numFmtId="0" fontId="14" fillId="0" borderId="46" xfId="0" applyFont="1" applyBorder="1"/>
    <xf numFmtId="0" fontId="4" fillId="9" borderId="0" xfId="0" applyFont="1" applyFill="1" applyAlignment="1">
      <alignment wrapText="1"/>
    </xf>
    <xf numFmtId="0" fontId="3" fillId="9" borderId="0" xfId="0" applyFont="1" applyFill="1" applyAlignment="1"/>
    <xf numFmtId="0" fontId="6" fillId="2" borderId="18" xfId="0" applyFont="1" applyFill="1" applyBorder="1" applyAlignment="1">
      <alignment vertical="center"/>
    </xf>
    <xf numFmtId="17" fontId="2" fillId="2" borderId="0" xfId="0" applyNumberFormat="1" applyFont="1" applyFill="1" applyAlignment="1">
      <alignment horizontal="right" wrapText="1"/>
    </xf>
    <xf numFmtId="0" fontId="25" fillId="0" borderId="41" xfId="0" applyFont="1" applyBorder="1"/>
    <xf numFmtId="0" fontId="6" fillId="8" borderId="38" xfId="0" applyFont="1" applyFill="1" applyBorder="1" applyAlignment="1"/>
    <xf numFmtId="0" fontId="14" fillId="0" borderId="52" xfId="0" applyFont="1" applyBorder="1"/>
    <xf numFmtId="0" fontId="20" fillId="4" borderId="53" xfId="0" applyFont="1" applyFill="1" applyBorder="1" applyAlignment="1">
      <alignment vertical="center"/>
    </xf>
    <xf numFmtId="0" fontId="6" fillId="10" borderId="5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vertical="top" wrapText="1"/>
    </xf>
    <xf numFmtId="0" fontId="4" fillId="2" borderId="18" xfId="0" applyFont="1" applyFill="1" applyBorder="1" applyAlignment="1">
      <alignment vertical="center" wrapText="1"/>
    </xf>
    <xf numFmtId="0" fontId="6" fillId="2" borderId="55" xfId="0" applyFont="1" applyFill="1" applyBorder="1" applyAlignment="1">
      <alignment vertical="top"/>
    </xf>
    <xf numFmtId="0" fontId="6" fillId="8" borderId="11" xfId="0" applyFont="1" applyFill="1" applyBorder="1" applyAlignment="1"/>
    <xf numFmtId="0" fontId="3" fillId="9" borderId="0" xfId="0" applyFont="1" applyFill="1" applyAlignment="1">
      <alignment vertical="top"/>
    </xf>
    <xf numFmtId="0" fontId="28" fillId="0" borderId="41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8" borderId="41" xfId="0" applyFont="1" applyFill="1" applyBorder="1" applyAlignment="1"/>
    <xf numFmtId="0" fontId="25" fillId="0" borderId="0" xfId="0" applyFont="1" applyAlignment="1"/>
    <xf numFmtId="0" fontId="2" fillId="8" borderId="0" xfId="0" applyFont="1" applyFill="1" applyAlignment="1">
      <alignment vertical="top"/>
    </xf>
    <xf numFmtId="0" fontId="25" fillId="0" borderId="6" xfId="0" applyFont="1" applyBorder="1" applyAlignment="1">
      <alignment vertical="top"/>
    </xf>
    <xf numFmtId="0" fontId="4" fillId="9" borderId="41" xfId="0" applyFont="1" applyFill="1" applyBorder="1" applyAlignment="1">
      <alignment wrapText="1"/>
    </xf>
    <xf numFmtId="0" fontId="2" fillId="8" borderId="0" xfId="0" applyFont="1" applyFill="1" applyAlignment="1">
      <alignment vertical="top"/>
    </xf>
    <xf numFmtId="0" fontId="2" fillId="8" borderId="6" xfId="0" applyFont="1" applyFill="1" applyBorder="1" applyAlignment="1">
      <alignment vertical="top"/>
    </xf>
    <xf numFmtId="17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right"/>
    </xf>
    <xf numFmtId="0" fontId="5" fillId="2" borderId="55" xfId="0" applyFont="1" applyFill="1" applyBorder="1" applyAlignment="1">
      <alignment vertical="top"/>
    </xf>
    <xf numFmtId="0" fontId="25" fillId="0" borderId="41" xfId="0" applyFont="1" applyBorder="1" applyAlignment="1"/>
    <xf numFmtId="0" fontId="3" fillId="15" borderId="0" xfId="0" applyFont="1" applyFill="1" applyAlignment="1"/>
    <xf numFmtId="0" fontId="3" fillId="16" borderId="0" xfId="0" applyFont="1" applyFill="1" applyAlignment="1"/>
    <xf numFmtId="0" fontId="3" fillId="15" borderId="0" xfId="0" applyFont="1" applyFill="1" applyAlignment="1">
      <alignment horizontal="right"/>
    </xf>
    <xf numFmtId="0" fontId="3" fillId="15" borderId="6" xfId="0" applyFont="1" applyFill="1" applyBorder="1" applyAlignment="1">
      <alignment horizontal="right"/>
    </xf>
    <xf numFmtId="0" fontId="19" fillId="4" borderId="53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0" fontId="14" fillId="0" borderId="17" xfId="0" applyFont="1" applyBorder="1"/>
    <xf numFmtId="0" fontId="2" fillId="8" borderId="42" xfId="0" applyFont="1" applyFill="1" applyBorder="1" applyAlignment="1">
      <alignment vertical="center"/>
    </xf>
    <xf numFmtId="0" fontId="2" fillId="8" borderId="14" xfId="0" applyFont="1" applyFill="1" applyBorder="1" applyAlignment="1">
      <alignment horizontal="left" vertical="center"/>
    </xf>
    <xf numFmtId="170" fontId="3" fillId="0" borderId="0" xfId="0" applyNumberFormat="1" applyFont="1" applyAlignment="1">
      <alignment horizontal="right"/>
    </xf>
    <xf numFmtId="0" fontId="2" fillId="2" borderId="50" xfId="0" applyFont="1" applyFill="1" applyBorder="1" applyAlignment="1">
      <alignment vertical="center"/>
    </xf>
    <xf numFmtId="0" fontId="6" fillId="8" borderId="41" xfId="0" applyFont="1" applyFill="1" applyBorder="1" applyAlignment="1"/>
    <xf numFmtId="0" fontId="3" fillId="9" borderId="0" xfId="0" applyFont="1" applyFill="1" applyAlignment="1"/>
    <xf numFmtId="0" fontId="4" fillId="17" borderId="41" xfId="0" applyFont="1" applyFill="1" applyBorder="1" applyAlignment="1">
      <alignment wrapText="1"/>
    </xf>
    <xf numFmtId="0" fontId="3" fillId="18" borderId="0" xfId="0" applyFont="1" applyFill="1" applyAlignment="1"/>
    <xf numFmtId="0" fontId="3" fillId="0" borderId="41" xfId="0" applyFont="1" applyBorder="1" applyAlignment="1"/>
    <xf numFmtId="0" fontId="2" fillId="8" borderId="13" xfId="0" applyFont="1" applyFill="1" applyBorder="1" applyAlignment="1">
      <alignment vertical="center"/>
    </xf>
    <xf numFmtId="170" fontId="3" fillId="15" borderId="0" xfId="0" applyNumberFormat="1" applyFont="1" applyFill="1" applyAlignment="1">
      <alignment horizontal="right"/>
    </xf>
    <xf numFmtId="0" fontId="2" fillId="8" borderId="13" xfId="0" applyFont="1" applyFill="1" applyBorder="1" applyAlignment="1">
      <alignment horizontal="left" vertical="center"/>
    </xf>
    <xf numFmtId="0" fontId="2" fillId="8" borderId="56" xfId="0" applyFont="1" applyFill="1" applyBorder="1" applyAlignment="1">
      <alignment horizontal="left" vertical="center"/>
    </xf>
    <xf numFmtId="0" fontId="14" fillId="0" borderId="57" xfId="0" applyFont="1" applyBorder="1"/>
    <xf numFmtId="0" fontId="27" fillId="8" borderId="56" xfId="0" applyFont="1" applyFill="1" applyBorder="1" applyAlignment="1">
      <alignment horizontal="left" vertical="center"/>
    </xf>
    <xf numFmtId="0" fontId="2" fillId="8" borderId="55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3" fillId="18" borderId="6" xfId="0" applyFont="1" applyFill="1" applyBorder="1" applyAlignment="1">
      <alignment horizontal="right"/>
    </xf>
    <xf numFmtId="0" fontId="3" fillId="0" borderId="20" xfId="0" applyFont="1" applyBorder="1" applyAlignment="1"/>
    <xf numFmtId="0" fontId="3" fillId="0" borderId="22" xfId="0" applyFont="1" applyBorder="1" applyAlignment="1"/>
    <xf numFmtId="0" fontId="2" fillId="8" borderId="24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25" xfId="0" applyFont="1" applyFill="1" applyBorder="1" applyAlignment="1">
      <alignment vertical="center"/>
    </xf>
    <xf numFmtId="0" fontId="3" fillId="0" borderId="22" xfId="0" applyFont="1" applyBorder="1" applyAlignment="1"/>
    <xf numFmtId="0" fontId="6" fillId="2" borderId="32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59" xfId="0" applyFont="1" applyFill="1" applyBorder="1" applyAlignment="1">
      <alignment vertical="center"/>
    </xf>
    <xf numFmtId="15" fontId="2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vertical="top"/>
    </xf>
    <xf numFmtId="3" fontId="24" fillId="15" borderId="15" xfId="0" applyNumberFormat="1" applyFont="1" applyFill="1" applyBorder="1" applyAlignment="1"/>
    <xf numFmtId="3" fontId="24" fillId="0" borderId="65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800856</xdr:colOff>
      <xdr:row>0</xdr:row>
      <xdr:rowOff>133349</xdr:rowOff>
    </xdr:from>
    <xdr:to>
      <xdr:col>5</xdr:col>
      <xdr:colOff>2638425</xdr:colOff>
      <xdr:row>7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C8BA18-F95A-46BB-B746-E574DA31F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88" t="10016" r="17117" b="22376"/>
        <a:stretch/>
      </xdr:blipFill>
      <xdr:spPr>
        <a:xfrm>
          <a:off x="7544556" y="133349"/>
          <a:ext cx="1837569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R78"/>
  <sheetViews>
    <sheetView showGridLines="0" tabSelected="1" topLeftCell="E29" workbookViewId="0">
      <selection activeCell="D19" sqref="D19"/>
    </sheetView>
  </sheetViews>
  <sheetFormatPr defaultColWidth="14.42578125" defaultRowHeight="15" customHeight="1"/>
  <cols>
    <col min="1" max="1" width="3.85546875" style="53" customWidth="1"/>
    <col min="2" max="2" width="38.42578125" style="53" customWidth="1"/>
    <col min="3" max="3" width="2" style="53" customWidth="1"/>
    <col min="4" max="4" width="54.140625" style="53" customWidth="1"/>
    <col min="5" max="5" width="2.7109375" style="53" customWidth="1"/>
    <col min="6" max="6" width="41.5703125" style="53" customWidth="1"/>
    <col min="7" max="7" width="10.42578125" style="53" customWidth="1"/>
    <col min="8" max="8" width="2.85546875" style="53" customWidth="1"/>
    <col min="9" max="9" width="49.7109375" style="53" customWidth="1"/>
    <col min="10" max="10" width="10.2109375" style="53" customWidth="1"/>
    <col min="11" max="11" width="3.140625" style="53" customWidth="1"/>
    <col min="12" max="12" width="43.42578125" style="53" customWidth="1"/>
    <col min="13" max="13" width="10.0703125" style="53" customWidth="1"/>
    <col min="14" max="14" width="4.85546875" style="53" customWidth="1"/>
    <col min="15" max="15" width="61.92578125" style="53" customWidth="1"/>
    <col min="16" max="16" width="13.28515625" style="53" customWidth="1"/>
    <col min="17" max="17" width="9.7109375" style="53" customWidth="1"/>
    <col min="18" max="18" width="3.42578125" style="53" customWidth="1"/>
    <col min="19" max="16384" width="14.42578125" style="53"/>
  </cols>
  <sheetData>
    <row r="1" spans="1:18" ht="12.75" customHeight="1">
      <c r="A1" s="45"/>
      <c r="B1" s="46"/>
      <c r="C1" s="47"/>
      <c r="D1" s="48"/>
      <c r="E1" s="49"/>
      <c r="F1" s="49"/>
      <c r="G1" s="50"/>
      <c r="H1" s="51"/>
      <c r="I1" s="51"/>
      <c r="J1" s="51"/>
      <c r="K1" s="51"/>
      <c r="L1" s="51"/>
      <c r="M1" s="51"/>
      <c r="N1" s="45"/>
      <c r="O1" s="52"/>
      <c r="P1" s="52"/>
      <c r="Q1" s="52"/>
      <c r="R1" s="52"/>
    </row>
    <row r="2" spans="1:18" ht="12.75" customHeight="1">
      <c r="A2" s="54"/>
      <c r="B2" s="55" t="s">
        <v>0</v>
      </c>
      <c r="C2" s="56"/>
      <c r="D2" s="57" t="s">
        <v>1</v>
      </c>
      <c r="E2" s="49"/>
      <c r="F2" s="49"/>
      <c r="G2" s="49"/>
      <c r="H2" s="58"/>
      <c r="I2" s="59" t="s">
        <v>2</v>
      </c>
      <c r="J2" s="60"/>
      <c r="K2" s="52"/>
      <c r="L2" s="61" t="s">
        <v>3</v>
      </c>
      <c r="M2" s="62"/>
      <c r="N2" s="45"/>
      <c r="O2" s="52"/>
      <c r="P2" s="52"/>
      <c r="Q2" s="52"/>
      <c r="R2" s="52"/>
    </row>
    <row r="3" spans="1:18" ht="12.75" customHeight="1">
      <c r="A3" s="54"/>
      <c r="B3" s="63"/>
      <c r="C3" s="64"/>
      <c r="D3" s="65"/>
      <c r="E3" s="49"/>
      <c r="F3" s="49"/>
      <c r="G3" s="49"/>
      <c r="H3" s="1">
        <v>1</v>
      </c>
      <c r="I3" s="40" t="str">
        <f>'SWOT Template'!B3</f>
        <v>High demand for services</v>
      </c>
      <c r="J3" s="66"/>
      <c r="K3" s="2">
        <v>1</v>
      </c>
      <c r="L3" s="67" t="str">
        <f>'SWOT Template'!C3</f>
        <v>Increasing adverse effects of climate change, eg extended droughts / floods</v>
      </c>
      <c r="M3" s="66"/>
      <c r="N3" s="45"/>
      <c r="O3" s="52"/>
      <c r="P3" s="52"/>
      <c r="Q3" s="52"/>
      <c r="R3" s="52"/>
    </row>
    <row r="4" spans="1:18" ht="12.75" customHeight="1">
      <c r="A4" s="54"/>
      <c r="B4" s="68" t="s">
        <v>4</v>
      </c>
      <c r="C4" s="64"/>
      <c r="D4" s="69" t="s">
        <v>5</v>
      </c>
      <c r="E4" s="49"/>
      <c r="F4" s="49"/>
      <c r="G4" s="49"/>
      <c r="H4" s="1">
        <v>2</v>
      </c>
      <c r="I4" s="70" t="str">
        <f>'SWOT Template'!B4</f>
        <v>Geographic expansion to new areas</v>
      </c>
      <c r="J4" s="71"/>
      <c r="K4" s="2">
        <v>2</v>
      </c>
      <c r="L4" s="72" t="str">
        <f>'SWOT Template'!C4</f>
        <v>political instability</v>
      </c>
      <c r="M4" s="71"/>
      <c r="N4" s="73"/>
      <c r="O4" s="52"/>
      <c r="P4" s="52"/>
      <c r="Q4" s="52"/>
      <c r="R4" s="52"/>
    </row>
    <row r="5" spans="1:18" ht="12.75" customHeight="1">
      <c r="A5" s="54"/>
      <c r="B5" s="68" t="s">
        <v>6</v>
      </c>
      <c r="C5" s="64"/>
      <c r="D5" s="74"/>
      <c r="E5" s="49"/>
      <c r="F5" s="49"/>
      <c r="G5" s="49"/>
      <c r="H5" s="1">
        <v>3</v>
      </c>
      <c r="I5" s="70" t="str">
        <f>'SWOT Template'!B5</f>
        <v>Access to qualified staff / workers is available</v>
      </c>
      <c r="J5" s="71"/>
      <c r="K5" s="2">
        <v>3</v>
      </c>
      <c r="L5" s="72" t="str">
        <f>'SWOT Template'!C5</f>
        <v>Areas are hard to reach - topography - cannot access easily</v>
      </c>
      <c r="M5" s="71"/>
      <c r="N5" s="73"/>
      <c r="O5" s="52"/>
      <c r="P5" s="52"/>
      <c r="Q5" s="52"/>
      <c r="R5" s="52"/>
    </row>
    <row r="6" spans="1:18" ht="12.75" customHeight="1">
      <c r="A6" s="54"/>
      <c r="B6" s="68" t="s">
        <v>7</v>
      </c>
      <c r="C6" s="64"/>
      <c r="D6" s="65"/>
      <c r="E6" s="49"/>
      <c r="F6" s="49"/>
      <c r="G6" s="49"/>
      <c r="H6" s="49">
        <v>4</v>
      </c>
      <c r="I6" s="70" t="str">
        <f>'SWOT Template'!B6</f>
        <v>Secure more funding - its out there</v>
      </c>
      <c r="J6" s="71"/>
      <c r="K6" s="2">
        <v>4</v>
      </c>
      <c r="L6" s="72" t="str">
        <f>'SWOT Template'!C6</f>
        <v xml:space="preserve">Religious beliefs restricting activities </v>
      </c>
      <c r="M6" s="71"/>
      <c r="N6" s="49"/>
      <c r="O6" s="49"/>
      <c r="P6" s="52"/>
      <c r="Q6" s="52"/>
      <c r="R6" s="52"/>
    </row>
    <row r="7" spans="1:18" ht="12.75" customHeight="1">
      <c r="A7" s="54"/>
      <c r="B7" s="75" t="s">
        <v>217</v>
      </c>
      <c r="C7" s="76"/>
      <c r="D7" s="77" t="s">
        <v>8</v>
      </c>
      <c r="E7" s="49"/>
      <c r="F7" s="49"/>
      <c r="G7" s="49"/>
      <c r="H7" s="49">
        <v>5</v>
      </c>
      <c r="I7" s="70" t="str">
        <f>'SWOT Template'!B7</f>
        <v>Potential to partner with local gov / leaders</v>
      </c>
      <c r="J7" s="71"/>
      <c r="K7" s="2">
        <v>5</v>
      </c>
      <c r="L7" s="72" t="str">
        <f>'SWOT Template'!C7</f>
        <v>Cultural beliefs refuse/limit activities</v>
      </c>
      <c r="M7" s="71"/>
      <c r="N7" s="49"/>
      <c r="O7" s="49"/>
      <c r="P7" s="52"/>
      <c r="Q7" s="52"/>
      <c r="R7" s="52"/>
    </row>
    <row r="8" spans="1:18" ht="15" customHeight="1">
      <c r="A8" s="45"/>
      <c r="B8" s="78"/>
      <c r="C8" s="79"/>
      <c r="D8" s="79"/>
      <c r="E8" s="78"/>
      <c r="F8" s="78"/>
      <c r="G8" s="78"/>
      <c r="H8" s="80"/>
      <c r="I8" s="80"/>
      <c r="J8" s="80"/>
      <c r="K8" s="80"/>
      <c r="L8" s="80"/>
      <c r="M8" s="80"/>
      <c r="N8" s="45"/>
      <c r="O8" s="52"/>
      <c r="P8" s="52"/>
      <c r="Q8" s="52"/>
      <c r="R8" s="52"/>
    </row>
    <row r="9" spans="1:18" ht="15" customHeight="1">
      <c r="A9" s="54"/>
      <c r="B9" s="81" t="s">
        <v>9</v>
      </c>
      <c r="C9" s="82"/>
      <c r="D9" s="83" t="s">
        <v>10</v>
      </c>
      <c r="E9" s="84"/>
      <c r="F9" s="85" t="s">
        <v>11</v>
      </c>
      <c r="G9" s="84"/>
      <c r="H9" s="86"/>
      <c r="I9" s="87" t="s">
        <v>12</v>
      </c>
      <c r="J9" s="88"/>
      <c r="K9" s="89"/>
      <c r="L9" s="90" t="s">
        <v>13</v>
      </c>
      <c r="M9" s="91"/>
      <c r="N9" s="92" t="s">
        <v>14</v>
      </c>
      <c r="O9" s="93"/>
      <c r="P9" s="93"/>
      <c r="Q9" s="94"/>
      <c r="R9" s="52"/>
    </row>
    <row r="10" spans="1:18" ht="15" customHeight="1">
      <c r="A10" s="54"/>
      <c r="B10" s="95" t="s">
        <v>15</v>
      </c>
      <c r="C10" s="96"/>
      <c r="D10" s="97" t="s">
        <v>16</v>
      </c>
      <c r="E10" s="98"/>
      <c r="F10" s="99" t="s">
        <v>17</v>
      </c>
      <c r="G10" s="98"/>
      <c r="H10" s="100"/>
      <c r="I10" s="101" t="s">
        <v>16</v>
      </c>
      <c r="J10" s="102"/>
      <c r="K10" s="103"/>
      <c r="L10" s="104" t="s">
        <v>18</v>
      </c>
      <c r="M10" s="105"/>
      <c r="N10" s="106"/>
      <c r="O10" s="107"/>
      <c r="P10" s="107"/>
      <c r="Q10" s="71"/>
      <c r="R10" s="52"/>
    </row>
    <row r="11" spans="1:18" ht="15" customHeight="1">
      <c r="A11" s="45"/>
      <c r="B11" s="108"/>
      <c r="C11" s="109"/>
      <c r="D11" s="110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38" t="s">
        <v>19</v>
      </c>
      <c r="P11" s="38" t="s">
        <v>20</v>
      </c>
      <c r="Q11" s="111" t="s">
        <v>21</v>
      </c>
      <c r="R11" s="52"/>
    </row>
    <row r="12" spans="1:18" ht="15" customHeight="1">
      <c r="A12" s="54"/>
      <c r="C12" s="112" t="s">
        <v>22</v>
      </c>
      <c r="D12" s="3"/>
      <c r="E12" s="113"/>
      <c r="F12" s="114" t="s">
        <v>23</v>
      </c>
      <c r="G12" s="115">
        <v>47299</v>
      </c>
      <c r="H12" s="113"/>
      <c r="I12" s="114" t="s">
        <v>24</v>
      </c>
      <c r="J12" s="116">
        <v>45869</v>
      </c>
      <c r="K12" s="117"/>
      <c r="L12" s="118" t="s">
        <v>25</v>
      </c>
      <c r="M12" s="119">
        <v>45565</v>
      </c>
      <c r="N12" s="120">
        <v>1</v>
      </c>
      <c r="O12" s="121" t="str">
        <f>L32</f>
        <v>Engaged adolescent males into the Young Mother Program</v>
      </c>
      <c r="P12" s="122"/>
      <c r="Q12" s="123"/>
      <c r="R12" s="52"/>
    </row>
    <row r="13" spans="1:18" ht="15" customHeight="1">
      <c r="A13" s="45"/>
      <c r="B13" s="124"/>
      <c r="C13" s="125"/>
      <c r="D13" s="10"/>
      <c r="E13" s="126"/>
      <c r="F13" s="127"/>
      <c r="G13" s="128"/>
      <c r="H13" s="126"/>
      <c r="I13" s="127"/>
      <c r="J13" s="129"/>
      <c r="K13" s="130"/>
      <c r="L13" s="131"/>
      <c r="M13" s="132"/>
      <c r="N13" s="133"/>
      <c r="O13" s="134"/>
      <c r="P13" s="135"/>
      <c r="Q13" s="136"/>
      <c r="R13" s="38"/>
    </row>
    <row r="14" spans="1:18" ht="15" customHeight="1" thickBot="1">
      <c r="A14" s="45"/>
      <c r="B14" s="124" t="s">
        <v>26</v>
      </c>
      <c r="C14" s="125" t="s">
        <v>27</v>
      </c>
      <c r="D14" s="10"/>
      <c r="E14" s="137"/>
      <c r="F14" s="138" t="s">
        <v>28</v>
      </c>
      <c r="G14" s="139">
        <v>2546397</v>
      </c>
      <c r="H14" s="137"/>
      <c r="I14" s="138" t="str">
        <f t="shared" ref="I14:I28" si="0">F14</f>
        <v>Annual Budget</v>
      </c>
      <c r="J14" s="275">
        <v>822421</v>
      </c>
      <c r="K14" s="140"/>
      <c r="L14" s="141" t="str">
        <f>I14</f>
        <v>Annual Budget</v>
      </c>
      <c r="M14" s="274">
        <v>773249</v>
      </c>
      <c r="N14" s="133">
        <v>1.1000000000000001</v>
      </c>
      <c r="O14" s="134" t="s">
        <v>29</v>
      </c>
      <c r="P14" s="142">
        <v>45503</v>
      </c>
      <c r="Q14" s="136" t="s">
        <v>7</v>
      </c>
      <c r="R14" s="38"/>
    </row>
    <row r="15" spans="1:18" ht="15" customHeight="1">
      <c r="A15" s="54"/>
      <c r="B15" s="143"/>
      <c r="C15" s="144">
        <v>1</v>
      </c>
      <c r="D15" s="4" t="s">
        <v>30</v>
      </c>
      <c r="E15" s="137"/>
      <c r="F15" s="138" t="s">
        <v>31</v>
      </c>
      <c r="G15" s="145">
        <v>410929</v>
      </c>
      <c r="H15" s="137"/>
      <c r="I15" s="138" t="str">
        <f t="shared" si="0"/>
        <v>Budget secured (# of months runway)</v>
      </c>
      <c r="J15" s="146">
        <v>0</v>
      </c>
      <c r="K15" s="140"/>
      <c r="L15" s="141" t="str">
        <f>F15</f>
        <v>Budget secured (# of months runway)</v>
      </c>
      <c r="M15" s="147">
        <v>0</v>
      </c>
      <c r="N15" s="133">
        <v>1.2</v>
      </c>
      <c r="O15" s="134" t="s">
        <v>32</v>
      </c>
      <c r="P15" s="148">
        <v>45519</v>
      </c>
      <c r="Q15" s="136" t="s">
        <v>33</v>
      </c>
      <c r="R15" s="52"/>
    </row>
    <row r="16" spans="1:18" ht="15" customHeight="1">
      <c r="A16" s="54"/>
      <c r="B16" s="149" t="s">
        <v>34</v>
      </c>
      <c r="C16" s="9">
        <v>2</v>
      </c>
      <c r="D16" s="5" t="s">
        <v>35</v>
      </c>
      <c r="E16" s="150">
        <v>1</v>
      </c>
      <c r="F16" s="151" t="s">
        <v>36</v>
      </c>
      <c r="G16" s="152">
        <v>408000</v>
      </c>
      <c r="H16" s="150">
        <v>1</v>
      </c>
      <c r="I16" s="138" t="str">
        <f t="shared" si="0"/>
        <v>No. of people impacted (total, cumulative)</v>
      </c>
      <c r="J16" s="153">
        <v>136000</v>
      </c>
      <c r="K16" s="11">
        <v>1</v>
      </c>
      <c r="L16" s="154" t="str">
        <f t="shared" ref="L16:L28" si="1">I16</f>
        <v>No. of people impacted (total, cumulative)</v>
      </c>
      <c r="M16" s="155">
        <v>136000</v>
      </c>
      <c r="N16" s="133">
        <v>1.3</v>
      </c>
      <c r="O16" s="134" t="s">
        <v>37</v>
      </c>
      <c r="P16" s="148">
        <v>45565</v>
      </c>
      <c r="Q16" s="136" t="s">
        <v>38</v>
      </c>
      <c r="R16" s="52"/>
    </row>
    <row r="17" spans="1:18" ht="15" customHeight="1">
      <c r="A17" s="54"/>
      <c r="B17" s="156" t="s">
        <v>39</v>
      </c>
      <c r="C17" s="9">
        <v>3</v>
      </c>
      <c r="D17" s="5" t="s">
        <v>40</v>
      </c>
      <c r="E17" s="150">
        <v>2</v>
      </c>
      <c r="F17" s="151" t="s">
        <v>41</v>
      </c>
      <c r="G17" s="157">
        <v>1</v>
      </c>
      <c r="H17" s="150">
        <v>2</v>
      </c>
      <c r="I17" s="138" t="str">
        <f t="shared" si="0"/>
        <v>No. of total gardens setup (goal: 1000)</v>
      </c>
      <c r="J17" s="157">
        <v>0.6</v>
      </c>
      <c r="K17" s="11">
        <v>2</v>
      </c>
      <c r="L17" s="154" t="str">
        <f t="shared" si="1"/>
        <v>No. of total gardens setup (goal: 1000)</v>
      </c>
      <c r="M17" s="158">
        <v>50</v>
      </c>
      <c r="N17" s="133"/>
      <c r="O17" s="134"/>
      <c r="P17" s="135"/>
      <c r="Q17" s="136"/>
      <c r="R17" s="52"/>
    </row>
    <row r="18" spans="1:18" ht="15" customHeight="1">
      <c r="A18" s="54"/>
      <c r="B18" s="159"/>
      <c r="C18" s="9">
        <v>4</v>
      </c>
      <c r="D18" s="6" t="s">
        <v>42</v>
      </c>
      <c r="E18" s="150">
        <v>3</v>
      </c>
      <c r="F18" s="151" t="s">
        <v>43</v>
      </c>
      <c r="G18" s="160">
        <v>800</v>
      </c>
      <c r="H18" s="150">
        <v>3</v>
      </c>
      <c r="I18" s="138" t="str">
        <f t="shared" si="0"/>
        <v>No. of young mothers in program</v>
      </c>
      <c r="J18" s="160">
        <v>500</v>
      </c>
      <c r="K18" s="11">
        <v>3</v>
      </c>
      <c r="L18" s="154" t="str">
        <f t="shared" si="1"/>
        <v>No. of young mothers in program</v>
      </c>
      <c r="M18" s="147">
        <v>0.3</v>
      </c>
      <c r="N18" s="161">
        <v>2</v>
      </c>
      <c r="O18" s="162" t="str">
        <f>L34</f>
        <v>Phase 8: 75 HHs establishing kitchen gardens &amp; 6 community gardens setup</v>
      </c>
      <c r="P18" s="163"/>
      <c r="Q18" s="164"/>
      <c r="R18" s="52"/>
    </row>
    <row r="19" spans="1:18" ht="15" customHeight="1">
      <c r="A19" s="54"/>
      <c r="B19" s="149" t="s">
        <v>44</v>
      </c>
      <c r="C19" s="9">
        <v>5</v>
      </c>
      <c r="D19" s="7" t="s">
        <v>45</v>
      </c>
      <c r="E19" s="150">
        <v>4</v>
      </c>
      <c r="F19" s="151" t="s">
        <v>46</v>
      </c>
      <c r="G19" s="152">
        <v>500</v>
      </c>
      <c r="H19" s="150">
        <v>4</v>
      </c>
      <c r="I19" s="138" t="str">
        <f t="shared" si="0"/>
        <v>No. of Young Mother Gardener Leaders</v>
      </c>
      <c r="J19" s="153">
        <v>500</v>
      </c>
      <c r="K19" s="11">
        <v>4</v>
      </c>
      <c r="L19" s="154" t="str">
        <f t="shared" si="1"/>
        <v>No. of Young Mother Gardener Leaders</v>
      </c>
      <c r="M19" s="155">
        <v>300</v>
      </c>
      <c r="N19" s="165">
        <v>2.1</v>
      </c>
      <c r="O19" s="134" t="s">
        <v>47</v>
      </c>
      <c r="P19" s="166">
        <v>45488</v>
      </c>
      <c r="Q19" s="136" t="s">
        <v>48</v>
      </c>
      <c r="R19" s="52"/>
    </row>
    <row r="20" spans="1:18" ht="15" customHeight="1">
      <c r="A20" s="54"/>
      <c r="B20" s="167" t="s">
        <v>39</v>
      </c>
      <c r="C20" s="9">
        <v>6</v>
      </c>
      <c r="D20" s="7" t="s">
        <v>49</v>
      </c>
      <c r="E20" s="150">
        <v>5</v>
      </c>
      <c r="F20" s="39" t="s">
        <v>50</v>
      </c>
      <c r="G20" s="160">
        <v>10</v>
      </c>
      <c r="H20" s="150">
        <v>5</v>
      </c>
      <c r="I20" s="138" t="str">
        <f t="shared" si="0"/>
        <v>No. of Districts we operate in (total)</v>
      </c>
      <c r="J20" s="160">
        <v>4</v>
      </c>
      <c r="K20" s="11">
        <v>5</v>
      </c>
      <c r="L20" s="154" t="str">
        <f t="shared" si="1"/>
        <v>No. of Districts we operate in (total)</v>
      </c>
      <c r="M20" s="158">
        <v>2</v>
      </c>
      <c r="N20" s="165">
        <v>2.2000000000000002</v>
      </c>
      <c r="O20" s="134" t="s">
        <v>51</v>
      </c>
      <c r="P20" s="168">
        <v>45508</v>
      </c>
      <c r="Q20" s="136" t="s">
        <v>52</v>
      </c>
      <c r="R20" s="52"/>
    </row>
    <row r="21" spans="1:18" ht="15" customHeight="1">
      <c r="A21" s="54"/>
      <c r="B21" s="169"/>
      <c r="C21" s="170"/>
      <c r="D21" s="170"/>
      <c r="E21" s="150">
        <v>6</v>
      </c>
      <c r="F21" s="39" t="s">
        <v>53</v>
      </c>
      <c r="G21" s="171">
        <v>260</v>
      </c>
      <c r="H21" s="150">
        <v>6</v>
      </c>
      <c r="I21" s="138" t="str">
        <f t="shared" si="0"/>
        <v>No. of Sub-Counties we operate in (total)</v>
      </c>
      <c r="J21" s="171">
        <v>260</v>
      </c>
      <c r="K21" s="11">
        <v>6</v>
      </c>
      <c r="L21" s="154" t="str">
        <f t="shared" si="1"/>
        <v>No. of Sub-Counties we operate in (total)</v>
      </c>
      <c r="M21" s="172">
        <v>26</v>
      </c>
      <c r="N21" s="165">
        <v>2.2999999999999998</v>
      </c>
      <c r="O21" s="134" t="s">
        <v>54</v>
      </c>
      <c r="P21" s="135" t="s">
        <v>55</v>
      </c>
      <c r="Q21" s="136" t="s">
        <v>7</v>
      </c>
      <c r="R21" s="52"/>
    </row>
    <row r="22" spans="1:18" ht="15" customHeight="1">
      <c r="A22" s="54"/>
      <c r="B22" s="173" t="s">
        <v>56</v>
      </c>
      <c r="C22" s="8" t="s">
        <v>57</v>
      </c>
      <c r="D22" s="10"/>
      <c r="E22" s="150">
        <v>7</v>
      </c>
      <c r="F22" s="151" t="s">
        <v>58</v>
      </c>
      <c r="G22" s="174">
        <v>0.01</v>
      </c>
      <c r="H22" s="150">
        <v>7</v>
      </c>
      <c r="I22" s="138" t="str">
        <f t="shared" si="0"/>
        <v>% of gardens at risk (goal &lt; 10%)</v>
      </c>
      <c r="J22" s="174">
        <v>0.01</v>
      </c>
      <c r="K22" s="11">
        <v>7</v>
      </c>
      <c r="L22" s="154" t="str">
        <f t="shared" si="1"/>
        <v>% of gardens at risk (goal &lt; 10%)</v>
      </c>
      <c r="M22" s="175">
        <v>0.01</v>
      </c>
      <c r="N22" s="176">
        <v>2.4</v>
      </c>
      <c r="O22" s="134" t="s">
        <v>59</v>
      </c>
      <c r="P22" s="135" t="s">
        <v>60</v>
      </c>
      <c r="Q22" s="136" t="s">
        <v>7</v>
      </c>
      <c r="R22" s="52"/>
    </row>
    <row r="23" spans="1:18" ht="15" customHeight="1">
      <c r="A23" s="54"/>
      <c r="B23" s="167" t="s">
        <v>39</v>
      </c>
      <c r="C23" s="8" t="s">
        <v>61</v>
      </c>
      <c r="D23" s="6"/>
      <c r="E23" s="150">
        <v>8</v>
      </c>
      <c r="F23" s="151" t="s">
        <v>62</v>
      </c>
      <c r="G23" s="160">
        <v>180</v>
      </c>
      <c r="H23" s="150">
        <v>8</v>
      </c>
      <c r="I23" s="138" t="str">
        <f t="shared" si="0"/>
        <v>No. of community gardens setup (total)</v>
      </c>
      <c r="J23" s="177">
        <v>180</v>
      </c>
      <c r="K23" s="11">
        <v>8</v>
      </c>
      <c r="L23" s="154" t="str">
        <f t="shared" si="1"/>
        <v>No. of community gardens setup (total)</v>
      </c>
      <c r="M23" s="178"/>
      <c r="N23" s="161">
        <v>3</v>
      </c>
      <c r="O23" s="162" t="str">
        <f t="shared" ref="O23:P23" si="2">L36</f>
        <v>Value-addition technologies (e.g. solar drying) for vegetables researched/obtained with MMU and Innovation Hub (Rebecca)</v>
      </c>
      <c r="P23" s="162">
        <f t="shared" si="2"/>
        <v>0</v>
      </c>
      <c r="Q23" s="179"/>
      <c r="R23" s="52"/>
    </row>
    <row r="24" spans="1:18" ht="15" customHeight="1">
      <c r="A24" s="54"/>
      <c r="B24" s="169"/>
      <c r="C24" s="9"/>
      <c r="D24" s="6" t="s">
        <v>63</v>
      </c>
      <c r="E24" s="150">
        <v>9</v>
      </c>
      <c r="F24" s="151" t="s">
        <v>64</v>
      </c>
      <c r="G24" s="174">
        <v>0.7</v>
      </c>
      <c r="H24" s="150">
        <v>9</v>
      </c>
      <c r="I24" s="138" t="str">
        <f t="shared" si="0"/>
        <v>No. of households reached through mobile clinics</v>
      </c>
      <c r="J24" s="174">
        <v>0.7</v>
      </c>
      <c r="K24" s="11">
        <v>9</v>
      </c>
      <c r="L24" s="154" t="str">
        <f t="shared" si="1"/>
        <v>No. of households reached through mobile clinics</v>
      </c>
      <c r="M24" s="180"/>
      <c r="N24" s="165">
        <v>3.1</v>
      </c>
      <c r="O24" s="134" t="s">
        <v>65</v>
      </c>
      <c r="P24" s="181">
        <v>45466</v>
      </c>
      <c r="Q24" s="136" t="s">
        <v>66</v>
      </c>
      <c r="R24" s="52"/>
    </row>
    <row r="25" spans="1:18" ht="15" customHeight="1">
      <c r="A25" s="54"/>
      <c r="B25" s="173" t="s">
        <v>67</v>
      </c>
      <c r="C25" s="9"/>
      <c r="D25" s="10" t="s">
        <v>68</v>
      </c>
      <c r="E25" s="150">
        <v>10</v>
      </c>
      <c r="F25" s="151" t="s">
        <v>69</v>
      </c>
      <c r="G25" s="182">
        <v>600</v>
      </c>
      <c r="H25" s="150">
        <v>10</v>
      </c>
      <c r="I25" s="138" t="str">
        <f t="shared" si="0"/>
        <v>No. of referrals given / month</v>
      </c>
      <c r="J25" s="174">
        <v>0.7</v>
      </c>
      <c r="K25" s="11">
        <v>10</v>
      </c>
      <c r="L25" s="154" t="str">
        <f t="shared" si="1"/>
        <v>No. of referrals given / month</v>
      </c>
      <c r="M25" s="183"/>
      <c r="N25" s="165">
        <v>3.2</v>
      </c>
      <c r="O25" s="134" t="s">
        <v>70</v>
      </c>
      <c r="P25" s="184">
        <v>45498</v>
      </c>
      <c r="Q25" s="136" t="s">
        <v>66</v>
      </c>
      <c r="R25" s="52"/>
    </row>
    <row r="26" spans="1:18" ht="15" customHeight="1">
      <c r="A26" s="54"/>
      <c r="B26" s="167" t="s">
        <v>39</v>
      </c>
      <c r="C26" s="9"/>
      <c r="D26" s="6" t="s">
        <v>71</v>
      </c>
      <c r="E26" s="150">
        <v>11</v>
      </c>
      <c r="F26" s="151" t="s">
        <v>72</v>
      </c>
      <c r="G26" s="182">
        <v>88</v>
      </c>
      <c r="H26" s="150">
        <v>11</v>
      </c>
      <c r="I26" s="138" t="str">
        <f t="shared" si="0"/>
        <v>No. of CHW / peer-educators trained</v>
      </c>
      <c r="J26" s="174">
        <v>0.36</v>
      </c>
      <c r="K26" s="11">
        <v>11</v>
      </c>
      <c r="L26" s="154" t="str">
        <f t="shared" si="1"/>
        <v>No. of CHW / peer-educators trained</v>
      </c>
      <c r="M26" s="183"/>
      <c r="N26" s="165">
        <v>3.3</v>
      </c>
      <c r="O26" s="134" t="s">
        <v>73</v>
      </c>
      <c r="P26" s="168">
        <v>45529</v>
      </c>
      <c r="Q26" s="136" t="s">
        <v>66</v>
      </c>
      <c r="R26" s="52"/>
    </row>
    <row r="27" spans="1:18" ht="15" customHeight="1">
      <c r="A27" s="54"/>
      <c r="B27" s="169"/>
      <c r="C27" s="8" t="s">
        <v>74</v>
      </c>
      <c r="D27" s="6"/>
      <c r="E27" s="150">
        <v>12</v>
      </c>
      <c r="F27" s="151" t="s">
        <v>75</v>
      </c>
      <c r="G27" s="185" t="s">
        <v>76</v>
      </c>
      <c r="H27" s="150">
        <v>12</v>
      </c>
      <c r="I27" s="138" t="str">
        <f t="shared" si="0"/>
        <v>No. of full-time staff / part-time staff</v>
      </c>
      <c r="J27" s="174">
        <v>0.5</v>
      </c>
      <c r="K27" s="11">
        <v>12</v>
      </c>
      <c r="L27" s="154" t="str">
        <f t="shared" si="1"/>
        <v>No. of full-time staff / part-time staff</v>
      </c>
      <c r="M27" s="183"/>
      <c r="N27" s="176"/>
      <c r="O27" s="134"/>
      <c r="P27" s="135"/>
      <c r="Q27" s="136"/>
      <c r="R27" s="52"/>
    </row>
    <row r="28" spans="1:18" ht="15.75" customHeight="1">
      <c r="A28" s="54"/>
      <c r="B28" s="173" t="s">
        <v>77</v>
      </c>
      <c r="C28" s="9"/>
      <c r="D28" s="41" t="s">
        <v>78</v>
      </c>
      <c r="E28" s="150">
        <v>13</v>
      </c>
      <c r="F28" s="151" t="s">
        <v>79</v>
      </c>
      <c r="G28" s="182">
        <v>30</v>
      </c>
      <c r="H28" s="150"/>
      <c r="I28" s="138" t="str">
        <f t="shared" si="0"/>
        <v>No. of adopter gardens observed / month</v>
      </c>
      <c r="J28" s="174">
        <v>0.4</v>
      </c>
      <c r="K28" s="11">
        <v>13</v>
      </c>
      <c r="L28" s="154" t="str">
        <f t="shared" si="1"/>
        <v>No. of adopter gardens observed / month</v>
      </c>
      <c r="M28" s="183"/>
      <c r="N28" s="161">
        <v>4</v>
      </c>
      <c r="O28" s="162" t="str">
        <f>L38</f>
        <v>How can our interested YMs enter MMU (certificates, diplomas, etc)</v>
      </c>
      <c r="P28" s="186"/>
      <c r="Q28" s="179"/>
      <c r="R28" s="52"/>
    </row>
    <row r="29" spans="1:18" ht="15" customHeight="1">
      <c r="A29" s="54"/>
      <c r="B29" s="167" t="s">
        <v>39</v>
      </c>
      <c r="C29" s="170"/>
      <c r="D29" s="169"/>
      <c r="E29" s="137"/>
      <c r="F29" s="187"/>
      <c r="G29" s="188"/>
      <c r="H29" s="137"/>
      <c r="I29" s="189"/>
      <c r="J29" s="54"/>
      <c r="K29" s="140"/>
      <c r="L29" s="190"/>
      <c r="M29" s="191"/>
      <c r="N29" s="165">
        <v>4.0999999999999996</v>
      </c>
      <c r="O29" s="134" t="s">
        <v>80</v>
      </c>
      <c r="P29" s="135"/>
      <c r="Q29" s="136"/>
      <c r="R29" s="52"/>
    </row>
    <row r="30" spans="1:18" ht="15" customHeight="1">
      <c r="A30" s="54"/>
      <c r="B30" s="169"/>
      <c r="C30" s="9"/>
      <c r="D30" s="42" t="s">
        <v>81</v>
      </c>
      <c r="E30" s="137"/>
      <c r="F30" s="187" t="s">
        <v>82</v>
      </c>
      <c r="G30" s="188"/>
      <c r="H30" s="137"/>
      <c r="I30" s="189" t="s">
        <v>83</v>
      </c>
      <c r="J30" s="54"/>
      <c r="K30" s="140"/>
      <c r="L30" s="190" t="s">
        <v>84</v>
      </c>
      <c r="M30" s="191"/>
      <c r="N30" s="165">
        <v>4.2</v>
      </c>
      <c r="O30" s="134" t="s">
        <v>85</v>
      </c>
      <c r="P30" s="135"/>
      <c r="Q30" s="136"/>
      <c r="R30" s="52"/>
    </row>
    <row r="31" spans="1:18" ht="15" customHeight="1">
      <c r="A31" s="54"/>
      <c r="B31" s="192" t="s">
        <v>86</v>
      </c>
      <c r="C31" s="170"/>
      <c r="D31" s="159"/>
      <c r="E31" s="137"/>
      <c r="F31" s="187"/>
      <c r="G31" s="188"/>
      <c r="H31" s="137"/>
      <c r="I31" s="45"/>
      <c r="J31" s="54"/>
      <c r="K31" s="140"/>
      <c r="L31" s="193"/>
      <c r="M31" s="191"/>
      <c r="N31" s="194"/>
      <c r="O31" s="134"/>
      <c r="P31" s="135"/>
      <c r="Q31" s="136"/>
      <c r="R31" s="52"/>
    </row>
    <row r="32" spans="1:18" ht="15" customHeight="1">
      <c r="A32" s="54"/>
      <c r="B32" s="195" t="s">
        <v>39</v>
      </c>
      <c r="C32" s="9"/>
      <c r="D32" s="6" t="s">
        <v>87</v>
      </c>
      <c r="E32" s="196">
        <v>1</v>
      </c>
      <c r="F32" s="197" t="s">
        <v>88</v>
      </c>
      <c r="G32" s="169"/>
      <c r="H32" s="196">
        <v>1</v>
      </c>
      <c r="I32" s="197" t="s">
        <v>89</v>
      </c>
      <c r="J32" s="169"/>
      <c r="K32" s="140">
        <v>1</v>
      </c>
      <c r="L32" s="198" t="s">
        <v>90</v>
      </c>
      <c r="M32" s="199"/>
      <c r="N32" s="200"/>
      <c r="O32" s="38"/>
      <c r="P32" s="201"/>
      <c r="Q32" s="136"/>
      <c r="R32" s="52"/>
    </row>
    <row r="33" spans="1:18" ht="15" customHeight="1">
      <c r="A33" s="54"/>
      <c r="B33" s="202"/>
      <c r="C33" s="8" t="s">
        <v>91</v>
      </c>
      <c r="D33" s="6"/>
      <c r="E33" s="137"/>
      <c r="F33" s="203"/>
      <c r="G33" s="204"/>
      <c r="H33" s="137"/>
      <c r="I33" s="203"/>
      <c r="J33" s="204"/>
      <c r="K33" s="140"/>
      <c r="L33" s="205"/>
      <c r="M33" s="204"/>
      <c r="N33" s="206">
        <v>5</v>
      </c>
      <c r="O33" s="207" t="str">
        <f>L40</f>
        <v>1000 Women's Gardens impact survey results completed</v>
      </c>
      <c r="P33" s="186"/>
      <c r="Q33" s="179"/>
      <c r="R33" s="52"/>
    </row>
    <row r="34" spans="1:18" ht="15" customHeight="1">
      <c r="A34" s="54"/>
      <c r="C34" s="9"/>
      <c r="D34" s="41" t="s">
        <v>92</v>
      </c>
      <c r="E34" s="208">
        <v>2</v>
      </c>
      <c r="F34" s="197" t="s">
        <v>93</v>
      </c>
      <c r="G34" s="169"/>
      <c r="H34" s="208">
        <v>2</v>
      </c>
      <c r="I34" s="197" t="s">
        <v>94</v>
      </c>
      <c r="J34" s="169"/>
      <c r="K34" s="140">
        <v>2</v>
      </c>
      <c r="L34" s="198" t="s">
        <v>95</v>
      </c>
      <c r="M34" s="199"/>
      <c r="N34" s="194">
        <v>5.0999999999999996</v>
      </c>
      <c r="O34" s="134" t="s">
        <v>205</v>
      </c>
      <c r="P34" s="209">
        <v>45323</v>
      </c>
      <c r="Q34" s="136" t="s">
        <v>206</v>
      </c>
      <c r="R34" s="38" t="s">
        <v>96</v>
      </c>
    </row>
    <row r="35" spans="1:18" ht="17.25" customHeight="1">
      <c r="A35" s="45"/>
      <c r="B35" s="210"/>
      <c r="C35" s="9"/>
      <c r="D35" s="169"/>
      <c r="F35" s="203"/>
      <c r="G35" s="204"/>
      <c r="I35" s="203"/>
      <c r="J35" s="204"/>
      <c r="K35" s="211"/>
      <c r="L35" s="212"/>
      <c r="M35" s="169"/>
      <c r="N35" s="194">
        <v>5.2</v>
      </c>
      <c r="O35" s="134" t="s">
        <v>209</v>
      </c>
      <c r="P35" s="135"/>
      <c r="Q35" s="136"/>
      <c r="R35" s="52"/>
    </row>
    <row r="36" spans="1:18" ht="10.5">
      <c r="A36" s="54"/>
      <c r="B36" s="213" t="s">
        <v>97</v>
      </c>
      <c r="C36" s="9"/>
      <c r="D36" s="41" t="s">
        <v>98</v>
      </c>
      <c r="E36" s="196">
        <v>3</v>
      </c>
      <c r="F36" s="197" t="s">
        <v>99</v>
      </c>
      <c r="G36" s="169"/>
      <c r="H36" s="196">
        <v>3</v>
      </c>
      <c r="I36" s="197" t="s">
        <v>100</v>
      </c>
      <c r="J36" s="169"/>
      <c r="K36" s="211">
        <v>3</v>
      </c>
      <c r="L36" s="198" t="s">
        <v>101</v>
      </c>
      <c r="M36" s="199"/>
      <c r="N36" s="165">
        <v>5.3</v>
      </c>
      <c r="O36" s="134" t="s">
        <v>210</v>
      </c>
      <c r="P36" s="135"/>
      <c r="Q36" s="136"/>
      <c r="R36" s="52"/>
    </row>
    <row r="37" spans="1:18" ht="10.5">
      <c r="A37" s="54"/>
      <c r="B37" s="214" t="s">
        <v>203</v>
      </c>
      <c r="C37" s="9"/>
      <c r="D37" s="169"/>
      <c r="E37" s="196"/>
      <c r="F37" s="159"/>
      <c r="G37" s="169"/>
      <c r="H37" s="196"/>
      <c r="I37" s="159"/>
      <c r="J37" s="169"/>
      <c r="K37" s="211"/>
      <c r="L37" s="205"/>
      <c r="M37" s="204"/>
      <c r="N37" s="165"/>
      <c r="O37" s="134"/>
      <c r="P37" s="135"/>
      <c r="Q37" s="136"/>
      <c r="R37" s="52"/>
    </row>
    <row r="38" spans="1:18" ht="10.5">
      <c r="A38" s="54"/>
      <c r="B38" s="202"/>
      <c r="C38" s="8" t="s">
        <v>102</v>
      </c>
      <c r="D38" s="6"/>
      <c r="E38" s="196">
        <v>4</v>
      </c>
      <c r="F38" s="215" t="s">
        <v>103</v>
      </c>
      <c r="G38" s="204"/>
      <c r="H38" s="196">
        <v>4</v>
      </c>
      <c r="I38" s="215" t="s">
        <v>104</v>
      </c>
      <c r="J38" s="204"/>
      <c r="K38" s="211">
        <v>4</v>
      </c>
      <c r="L38" s="198" t="s">
        <v>105</v>
      </c>
      <c r="M38" s="199"/>
      <c r="N38" s="206">
        <v>6</v>
      </c>
      <c r="O38" s="207" t="str">
        <f>L42</f>
        <v>Trained 24 schools on how to make re-usable pads</v>
      </c>
      <c r="P38" s="186"/>
      <c r="Q38" s="179"/>
      <c r="R38" s="52"/>
    </row>
    <row r="39" spans="1:18" ht="15" customHeight="1">
      <c r="A39" s="54"/>
      <c r="B39" s="202"/>
      <c r="C39" s="9"/>
      <c r="D39" s="6" t="s">
        <v>106</v>
      </c>
      <c r="E39" s="196">
        <v>5</v>
      </c>
      <c r="F39" s="197" t="s">
        <v>107</v>
      </c>
      <c r="G39" s="169"/>
      <c r="H39" s="196">
        <v>5</v>
      </c>
      <c r="I39" s="197" t="s">
        <v>108</v>
      </c>
      <c r="J39" s="169"/>
      <c r="K39" s="211"/>
      <c r="L39" s="205"/>
      <c r="M39" s="204"/>
      <c r="N39" s="216">
        <v>6.1</v>
      </c>
      <c r="O39" s="38" t="s">
        <v>109</v>
      </c>
      <c r="P39" s="166">
        <v>45466</v>
      </c>
      <c r="Q39" s="136" t="s">
        <v>110</v>
      </c>
      <c r="R39" s="52"/>
    </row>
    <row r="40" spans="1:18" ht="10.5">
      <c r="A40" s="54"/>
      <c r="B40" s="202"/>
      <c r="C40" s="8"/>
      <c r="D40" s="6" t="s">
        <v>111</v>
      </c>
      <c r="E40" s="217"/>
      <c r="F40" s="203"/>
      <c r="G40" s="204"/>
      <c r="H40" s="217"/>
      <c r="I40" s="203"/>
      <c r="J40" s="204"/>
      <c r="K40" s="218">
        <v>5</v>
      </c>
      <c r="L40" s="219" t="s">
        <v>112</v>
      </c>
      <c r="M40" s="169"/>
      <c r="N40" s="216">
        <v>6.2</v>
      </c>
      <c r="O40" s="38" t="s">
        <v>113</v>
      </c>
      <c r="P40" s="135" t="s">
        <v>114</v>
      </c>
      <c r="Q40" s="136" t="s">
        <v>110</v>
      </c>
      <c r="R40" s="52"/>
    </row>
    <row r="41" spans="1:18" ht="15" customHeight="1">
      <c r="A41" s="54"/>
      <c r="B41" s="202"/>
      <c r="C41" s="9"/>
      <c r="D41" s="41" t="s">
        <v>115</v>
      </c>
      <c r="E41" s="220">
        <v>6</v>
      </c>
      <c r="F41" s="221" t="s">
        <v>116</v>
      </c>
      <c r="G41" s="159"/>
      <c r="H41" s="220">
        <v>6</v>
      </c>
      <c r="I41" s="221" t="s">
        <v>117</v>
      </c>
      <c r="J41" s="159"/>
      <c r="K41" s="222"/>
      <c r="L41" s="159"/>
      <c r="M41" s="169"/>
      <c r="N41" s="216">
        <v>6.3</v>
      </c>
      <c r="O41" s="38" t="s">
        <v>118</v>
      </c>
      <c r="P41" s="166">
        <v>45501</v>
      </c>
      <c r="Q41" s="136" t="s">
        <v>110</v>
      </c>
      <c r="R41" s="52"/>
    </row>
    <row r="42" spans="1:18" ht="15" customHeight="1">
      <c r="A42" s="45"/>
      <c r="B42" s="202"/>
      <c r="C42" s="12"/>
      <c r="D42" s="169"/>
      <c r="E42" s="223">
        <v>7</v>
      </c>
      <c r="F42" s="197" t="s">
        <v>119</v>
      </c>
      <c r="G42" s="169"/>
      <c r="H42" s="223">
        <v>7</v>
      </c>
      <c r="I42" s="197" t="s">
        <v>120</v>
      </c>
      <c r="J42" s="169"/>
      <c r="K42" s="222">
        <v>6</v>
      </c>
      <c r="L42" s="224" t="s">
        <v>121</v>
      </c>
      <c r="M42" s="169"/>
      <c r="N42" s="216">
        <v>6.4</v>
      </c>
      <c r="O42" s="38"/>
      <c r="P42" s="135"/>
      <c r="Q42" s="136"/>
      <c r="R42" s="52"/>
    </row>
    <row r="43" spans="1:18" ht="15" customHeight="1">
      <c r="A43" s="45"/>
      <c r="B43" s="202"/>
      <c r="C43" s="8" t="s">
        <v>122</v>
      </c>
      <c r="D43" s="225"/>
      <c r="F43" s="159"/>
      <c r="G43" s="169"/>
      <c r="I43" s="159"/>
      <c r="J43" s="169"/>
      <c r="K43" s="222"/>
      <c r="L43" s="159"/>
      <c r="M43" s="169"/>
      <c r="N43" s="226">
        <v>7</v>
      </c>
      <c r="O43" s="207" t="str">
        <f>L44</f>
        <v>Completed strategic plan and fundraising training?</v>
      </c>
      <c r="P43" s="186"/>
      <c r="Q43" s="179"/>
      <c r="R43" s="52"/>
    </row>
    <row r="44" spans="1:18" ht="15" customHeight="1">
      <c r="A44" s="45"/>
      <c r="B44" s="202"/>
      <c r="C44" s="9"/>
      <c r="D44" s="6" t="s">
        <v>123</v>
      </c>
      <c r="E44" s="223">
        <v>8</v>
      </c>
      <c r="F44" s="42" t="s">
        <v>124</v>
      </c>
      <c r="G44" s="169"/>
      <c r="H44" s="223">
        <v>8</v>
      </c>
      <c r="I44" s="221" t="s">
        <v>125</v>
      </c>
      <c r="J44" s="159"/>
      <c r="K44" s="222">
        <v>7</v>
      </c>
      <c r="L44" s="227" t="s">
        <v>126</v>
      </c>
      <c r="M44" s="228"/>
      <c r="N44" s="38">
        <v>7.1</v>
      </c>
      <c r="O44" s="38" t="s">
        <v>204</v>
      </c>
      <c r="P44" s="229">
        <v>43983</v>
      </c>
      <c r="Q44" s="230" t="s">
        <v>4</v>
      </c>
      <c r="R44" s="52"/>
    </row>
    <row r="45" spans="1:18" ht="15" customHeight="1">
      <c r="A45" s="54"/>
      <c r="B45" s="202"/>
      <c r="C45" s="231" t="s">
        <v>127</v>
      </c>
      <c r="D45" s="13"/>
      <c r="E45" s="232">
        <v>9</v>
      </c>
      <c r="F45" s="221" t="s">
        <v>128</v>
      </c>
      <c r="G45" s="159"/>
      <c r="H45" s="232">
        <v>9</v>
      </c>
      <c r="I45" s="221" t="s">
        <v>129</v>
      </c>
      <c r="J45" s="159"/>
      <c r="K45" s="222"/>
      <c r="L45" s="227"/>
      <c r="M45" s="228"/>
      <c r="N45" s="233">
        <v>8</v>
      </c>
      <c r="O45" s="234" t="str">
        <f>L46</f>
        <v>Baraza</v>
      </c>
      <c r="P45" s="235"/>
      <c r="Q45" s="236"/>
      <c r="R45" s="52"/>
    </row>
    <row r="46" spans="1:18" ht="15" customHeight="1">
      <c r="A46" s="54"/>
      <c r="B46" s="237" t="s">
        <v>130</v>
      </c>
      <c r="C46" s="12"/>
      <c r="D46" s="6" t="s">
        <v>131</v>
      </c>
      <c r="E46" s="238" t="s">
        <v>132</v>
      </c>
      <c r="F46" s="239"/>
      <c r="G46" s="239"/>
      <c r="H46" s="239"/>
      <c r="I46" s="239"/>
      <c r="J46" s="66"/>
      <c r="K46" s="130">
        <v>8</v>
      </c>
      <c r="L46" s="240" t="s">
        <v>133</v>
      </c>
      <c r="M46" s="241"/>
      <c r="N46" s="38">
        <v>8.1</v>
      </c>
      <c r="O46" s="38" t="s">
        <v>141</v>
      </c>
      <c r="P46" s="242">
        <v>45501</v>
      </c>
      <c r="Q46" s="230" t="s">
        <v>110</v>
      </c>
      <c r="R46" s="52"/>
    </row>
    <row r="47" spans="1:18" ht="15" customHeight="1">
      <c r="A47" s="45"/>
      <c r="B47" s="214" t="s">
        <v>134</v>
      </c>
      <c r="C47" s="231" t="s">
        <v>135</v>
      </c>
      <c r="D47" s="13"/>
      <c r="E47" s="52">
        <v>1</v>
      </c>
      <c r="F47" s="243" t="s">
        <v>136</v>
      </c>
      <c r="G47" s="203"/>
      <c r="H47" s="203"/>
      <c r="I47" s="203"/>
      <c r="J47" s="204"/>
      <c r="K47" s="244"/>
      <c r="L47" s="245"/>
      <c r="M47" s="169"/>
      <c r="N47" s="38">
        <v>8.1999999999999993</v>
      </c>
      <c r="O47" s="38" t="s">
        <v>144</v>
      </c>
      <c r="P47" s="242">
        <v>45501</v>
      </c>
      <c r="Q47" s="230" t="s">
        <v>110</v>
      </c>
      <c r="R47" s="52"/>
    </row>
    <row r="48" spans="1:18" ht="15" customHeight="1">
      <c r="A48" s="45"/>
      <c r="B48" s="202"/>
      <c r="C48" s="9"/>
      <c r="D48" s="6" t="s">
        <v>137</v>
      </c>
      <c r="E48" s="38">
        <v>2</v>
      </c>
      <c r="F48" s="243" t="s">
        <v>138</v>
      </c>
      <c r="G48" s="203"/>
      <c r="H48" s="203"/>
      <c r="I48" s="203"/>
      <c r="J48" s="204"/>
      <c r="K48" s="130">
        <v>9</v>
      </c>
      <c r="L48" s="240" t="s">
        <v>211</v>
      </c>
      <c r="M48" s="241"/>
      <c r="N48" s="246">
        <v>8.3000000000000007</v>
      </c>
      <c r="O48" s="247" t="s">
        <v>147</v>
      </c>
      <c r="P48" s="242">
        <v>45501</v>
      </c>
      <c r="Q48" s="230" t="s">
        <v>110</v>
      </c>
      <c r="R48" s="52"/>
    </row>
    <row r="49" spans="1:18" ht="15" customHeight="1">
      <c r="A49" s="45"/>
      <c r="B49" s="202"/>
      <c r="C49" s="8"/>
      <c r="D49" s="6" t="s">
        <v>139</v>
      </c>
      <c r="E49" s="248">
        <v>3</v>
      </c>
      <c r="F49" s="243" t="s">
        <v>140</v>
      </c>
      <c r="G49" s="203"/>
      <c r="H49" s="203"/>
      <c r="I49" s="203"/>
      <c r="J49" s="204"/>
      <c r="K49" s="140"/>
      <c r="L49" s="249"/>
      <c r="M49" s="191"/>
      <c r="N49" s="233">
        <v>9</v>
      </c>
      <c r="O49" s="233" t="str">
        <f>L48</f>
        <v>Scorecard</v>
      </c>
      <c r="P49" s="250"/>
      <c r="Q49" s="236"/>
      <c r="R49" s="52"/>
    </row>
    <row r="50" spans="1:18" ht="15" customHeight="1">
      <c r="A50" s="45"/>
      <c r="B50" s="202"/>
      <c r="C50" s="9"/>
      <c r="D50" s="6" t="s">
        <v>142</v>
      </c>
      <c r="E50" s="38">
        <v>4</v>
      </c>
      <c r="F50" s="243" t="s">
        <v>143</v>
      </c>
      <c r="G50" s="203"/>
      <c r="H50" s="203"/>
      <c r="I50" s="203"/>
      <c r="J50" s="204"/>
      <c r="K50" s="140">
        <v>10</v>
      </c>
      <c r="L50" s="251" t="s">
        <v>207</v>
      </c>
      <c r="M50" s="191"/>
      <c r="N50" s="38">
        <v>9.1</v>
      </c>
      <c r="O50" s="38" t="s">
        <v>213</v>
      </c>
      <c r="P50" s="242"/>
      <c r="Q50" s="230"/>
      <c r="R50" s="52"/>
    </row>
    <row r="51" spans="1:18" ht="15" customHeight="1">
      <c r="A51" s="54"/>
      <c r="B51" s="202"/>
      <c r="C51" s="12"/>
      <c r="D51" s="6" t="s">
        <v>145</v>
      </c>
      <c r="E51" s="248">
        <v>5</v>
      </c>
      <c r="F51" s="243" t="s">
        <v>146</v>
      </c>
      <c r="G51" s="203"/>
      <c r="H51" s="203"/>
      <c r="I51" s="203"/>
      <c r="J51" s="204"/>
      <c r="K51" s="140"/>
      <c r="L51" s="252"/>
      <c r="M51" s="253"/>
      <c r="N51" s="38">
        <v>9.1999999999999993</v>
      </c>
      <c r="O51" s="38" t="s">
        <v>214</v>
      </c>
      <c r="P51" s="242"/>
      <c r="Q51" s="230"/>
      <c r="R51" s="52"/>
    </row>
    <row r="52" spans="1:18" ht="15" customHeight="1">
      <c r="A52" s="54"/>
      <c r="B52" s="202"/>
      <c r="C52" s="12"/>
      <c r="D52" s="6" t="s">
        <v>148</v>
      </c>
      <c r="E52" s="38">
        <v>6</v>
      </c>
      <c r="F52" s="243" t="s">
        <v>149</v>
      </c>
      <c r="G52" s="203"/>
      <c r="H52" s="203"/>
      <c r="I52" s="203"/>
      <c r="J52" s="204"/>
      <c r="K52" s="140"/>
      <c r="L52" s="254"/>
      <c r="M52" s="253"/>
      <c r="N52" s="226">
        <v>10</v>
      </c>
      <c r="O52" s="207" t="str">
        <f>L50</f>
        <v>Community Health</v>
      </c>
      <c r="P52" s="186"/>
      <c r="Q52" s="179"/>
      <c r="R52" s="52"/>
    </row>
    <row r="53" spans="1:18" ht="15" customHeight="1">
      <c r="A53" s="54"/>
      <c r="B53" s="202"/>
      <c r="C53" s="12"/>
      <c r="D53" s="6" t="s">
        <v>150</v>
      </c>
      <c r="E53" s="38">
        <v>7</v>
      </c>
      <c r="F53" s="243" t="s">
        <v>151</v>
      </c>
      <c r="G53" s="203"/>
      <c r="H53" s="203"/>
      <c r="I53" s="203"/>
      <c r="J53" s="204"/>
      <c r="K53" s="255"/>
      <c r="L53" s="256"/>
      <c r="M53" s="257"/>
      <c r="N53" s="38">
        <v>10.1</v>
      </c>
      <c r="O53" s="38" t="s">
        <v>215</v>
      </c>
      <c r="P53" s="242">
        <v>45501</v>
      </c>
      <c r="Q53" s="230" t="s">
        <v>110</v>
      </c>
      <c r="R53" s="52"/>
    </row>
    <row r="54" spans="1:18" ht="15" customHeight="1">
      <c r="A54" s="54"/>
      <c r="B54" s="202"/>
      <c r="C54" s="12"/>
      <c r="D54" s="6" t="s">
        <v>152</v>
      </c>
      <c r="E54" s="38">
        <v>8</v>
      </c>
      <c r="F54" s="243" t="s">
        <v>153</v>
      </c>
      <c r="G54" s="203"/>
      <c r="H54" s="203"/>
      <c r="I54" s="203"/>
      <c r="J54" s="204"/>
      <c r="K54" s="255"/>
      <c r="L54" s="256"/>
      <c r="M54" s="257"/>
      <c r="N54" s="38">
        <v>10.199999999999999</v>
      </c>
      <c r="O54" s="38" t="s">
        <v>208</v>
      </c>
      <c r="P54" s="242">
        <v>45501</v>
      </c>
      <c r="Q54" s="230" t="s">
        <v>110</v>
      </c>
      <c r="R54" s="52"/>
    </row>
    <row r="55" spans="1:18" ht="15" customHeight="1">
      <c r="A55" s="54"/>
      <c r="B55" s="202"/>
      <c r="C55" s="12"/>
      <c r="D55" s="6" t="s">
        <v>154</v>
      </c>
      <c r="E55" s="38"/>
      <c r="F55" s="38"/>
      <c r="G55" s="38"/>
      <c r="H55" s="38"/>
      <c r="I55" s="38"/>
      <c r="J55" s="38"/>
      <c r="K55" s="255"/>
      <c r="L55" s="256"/>
      <c r="M55" s="257"/>
      <c r="N55" s="247">
        <v>10.3</v>
      </c>
      <c r="O55" s="247" t="s">
        <v>212</v>
      </c>
      <c r="P55" s="242">
        <v>45501</v>
      </c>
      <c r="Q55" s="258" t="s">
        <v>110</v>
      </c>
      <c r="R55" s="52"/>
    </row>
    <row r="56" spans="1:18" ht="15" customHeight="1">
      <c r="A56" s="54"/>
      <c r="B56" s="202"/>
      <c r="C56" s="14"/>
      <c r="D56" s="15" t="s">
        <v>155</v>
      </c>
      <c r="E56" s="259"/>
      <c r="F56" s="260"/>
      <c r="G56" s="107"/>
      <c r="H56" s="107"/>
      <c r="I56" s="107"/>
      <c r="J56" s="107"/>
      <c r="K56" s="261"/>
      <c r="L56" s="262"/>
      <c r="M56" s="263"/>
      <c r="N56" s="264">
        <v>10.4</v>
      </c>
      <c r="O56" s="264" t="s">
        <v>216</v>
      </c>
      <c r="P56" s="242">
        <v>45501</v>
      </c>
      <c r="Q56" s="258" t="s">
        <v>110</v>
      </c>
      <c r="R56" s="52"/>
    </row>
    <row r="57" spans="1:18" ht="12.75" customHeight="1">
      <c r="A57" s="45"/>
      <c r="B57" s="265"/>
      <c r="E57" s="266"/>
      <c r="F57" s="267"/>
      <c r="G57" s="267"/>
      <c r="H57" s="268"/>
      <c r="I57" s="268"/>
      <c r="J57" s="268"/>
      <c r="K57" s="151"/>
      <c r="L57" s="45"/>
      <c r="M57" s="151"/>
      <c r="N57" s="269"/>
      <c r="O57" s="52"/>
      <c r="P57" s="52"/>
      <c r="Q57" s="52"/>
      <c r="R57" s="52"/>
    </row>
    <row r="58" spans="1:18" ht="12.75" customHeight="1">
      <c r="A58" s="45"/>
      <c r="B58" s="270"/>
      <c r="E58" s="271"/>
      <c r="F58" s="151"/>
      <c r="G58" s="151"/>
      <c r="H58" s="151"/>
      <c r="I58" s="151"/>
      <c r="J58" s="151"/>
      <c r="K58" s="151"/>
      <c r="L58" s="151"/>
      <c r="M58" s="151"/>
      <c r="N58" s="272"/>
      <c r="O58" s="52"/>
      <c r="P58" s="52"/>
      <c r="Q58" s="52"/>
      <c r="R58" s="52"/>
    </row>
    <row r="59" spans="1:18" ht="12.75" customHeight="1">
      <c r="A59" s="45"/>
      <c r="B59" s="270"/>
      <c r="C59" s="170"/>
      <c r="D59" s="170"/>
      <c r="E59" s="49"/>
      <c r="F59" s="49"/>
      <c r="G59" s="49"/>
      <c r="H59" s="49"/>
      <c r="I59" s="49"/>
      <c r="J59" s="49"/>
      <c r="K59" s="49"/>
      <c r="L59" s="49"/>
      <c r="M59" s="49"/>
      <c r="N59" s="272"/>
      <c r="O59" s="52"/>
      <c r="P59" s="52"/>
      <c r="Q59" s="52"/>
      <c r="R59" s="52"/>
    </row>
    <row r="60" spans="1:18" ht="12.75" customHeight="1">
      <c r="A60" s="45"/>
      <c r="B60" s="270"/>
      <c r="C60" s="170"/>
      <c r="D60" s="170"/>
      <c r="E60" s="49"/>
      <c r="F60" s="49"/>
      <c r="G60" s="49"/>
      <c r="H60" s="49"/>
      <c r="I60" s="49"/>
      <c r="J60" s="49"/>
      <c r="K60" s="49"/>
      <c r="L60" s="49"/>
      <c r="M60" s="49"/>
      <c r="N60" s="272"/>
      <c r="O60" s="52"/>
      <c r="P60" s="52"/>
      <c r="Q60" s="52"/>
      <c r="R60" s="52"/>
    </row>
    <row r="61" spans="1:18" ht="12.75" customHeight="1">
      <c r="A61" s="45"/>
      <c r="B61" s="270"/>
      <c r="C61" s="170"/>
      <c r="D61" s="170"/>
      <c r="E61" s="49"/>
      <c r="F61" s="49"/>
      <c r="G61" s="49"/>
      <c r="H61" s="49"/>
      <c r="I61" s="49"/>
      <c r="J61" s="49"/>
      <c r="K61" s="49"/>
      <c r="L61" s="49"/>
      <c r="M61" s="49"/>
      <c r="N61" s="272"/>
      <c r="O61" s="52"/>
      <c r="P61" s="52"/>
      <c r="Q61" s="52"/>
      <c r="R61" s="52"/>
    </row>
    <row r="62" spans="1:18" ht="12.75" customHeight="1">
      <c r="A62" s="45"/>
      <c r="B62" s="270"/>
      <c r="C62" s="170"/>
      <c r="D62" s="170"/>
      <c r="E62" s="49"/>
      <c r="F62" s="49"/>
      <c r="G62" s="49"/>
      <c r="H62" s="49"/>
      <c r="I62" s="49"/>
      <c r="J62" s="49"/>
      <c r="K62" s="49"/>
      <c r="L62" s="49"/>
      <c r="M62" s="49"/>
      <c r="N62" s="272"/>
      <c r="O62" s="52"/>
      <c r="P62" s="52"/>
      <c r="Q62" s="52"/>
      <c r="R62" s="52"/>
    </row>
    <row r="63" spans="1:18" ht="12.75" customHeight="1">
      <c r="A63" s="45"/>
      <c r="B63" s="270"/>
      <c r="C63" s="170"/>
      <c r="D63" s="170"/>
      <c r="E63" s="49"/>
      <c r="F63" s="49"/>
      <c r="G63" s="49"/>
      <c r="H63" s="49"/>
      <c r="I63" s="49"/>
      <c r="J63" s="49"/>
      <c r="K63" s="49"/>
      <c r="L63" s="49"/>
      <c r="M63" s="49"/>
      <c r="N63" s="272"/>
      <c r="O63" s="52"/>
      <c r="P63" s="52"/>
      <c r="Q63" s="52"/>
      <c r="R63" s="52"/>
    </row>
    <row r="64" spans="1:18" ht="12.75" customHeight="1">
      <c r="A64" s="45"/>
      <c r="B64" s="270"/>
      <c r="C64" s="170"/>
      <c r="D64" s="170"/>
      <c r="E64" s="49"/>
      <c r="F64" s="49"/>
      <c r="G64" s="49"/>
      <c r="H64" s="49"/>
      <c r="I64" s="49"/>
      <c r="J64" s="49"/>
      <c r="K64" s="49"/>
      <c r="L64" s="49"/>
      <c r="M64" s="49"/>
      <c r="N64" s="272"/>
      <c r="O64" s="52"/>
      <c r="P64" s="52"/>
      <c r="Q64" s="52"/>
      <c r="R64" s="52"/>
    </row>
    <row r="65" spans="1:18" ht="12.75" customHeight="1">
      <c r="A65" s="45"/>
      <c r="B65" s="270"/>
      <c r="C65" s="170"/>
      <c r="D65" s="170"/>
      <c r="E65" s="49"/>
      <c r="F65" s="49"/>
      <c r="G65" s="49"/>
      <c r="H65" s="49"/>
      <c r="I65" s="49"/>
      <c r="J65" s="49"/>
      <c r="K65" s="49"/>
      <c r="L65" s="49"/>
      <c r="M65" s="49"/>
      <c r="N65" s="272"/>
      <c r="O65" s="52"/>
      <c r="P65" s="52"/>
      <c r="Q65" s="52"/>
      <c r="R65" s="52"/>
    </row>
    <row r="66" spans="1:18" ht="12.75" customHeight="1">
      <c r="A66" s="45"/>
      <c r="B66" s="270"/>
      <c r="C66" s="170"/>
      <c r="D66" s="170"/>
      <c r="E66" s="49"/>
      <c r="F66" s="49"/>
      <c r="G66" s="49"/>
      <c r="H66" s="49"/>
      <c r="I66" s="49"/>
      <c r="J66" s="49"/>
      <c r="K66" s="49"/>
      <c r="L66" s="49"/>
      <c r="M66" s="49"/>
      <c r="N66" s="272"/>
      <c r="O66" s="52"/>
      <c r="P66" s="52"/>
      <c r="Q66" s="52"/>
      <c r="R66" s="52"/>
    </row>
    <row r="67" spans="1:18" ht="12.75" customHeight="1">
      <c r="A67" s="45"/>
      <c r="B67" s="270"/>
      <c r="C67" s="170"/>
      <c r="D67" s="170"/>
      <c r="E67" s="49"/>
      <c r="F67" s="49"/>
      <c r="G67" s="49"/>
      <c r="H67" s="49"/>
      <c r="I67" s="49"/>
      <c r="J67" s="49"/>
      <c r="K67" s="49"/>
      <c r="L67" s="49"/>
      <c r="M67" s="49"/>
      <c r="N67" s="272"/>
      <c r="O67" s="52"/>
      <c r="P67" s="52"/>
      <c r="Q67" s="52"/>
      <c r="R67" s="52"/>
    </row>
    <row r="68" spans="1:18" ht="12.75" customHeight="1">
      <c r="A68" s="45"/>
      <c r="B68" s="270"/>
      <c r="C68" s="170"/>
      <c r="D68" s="170"/>
      <c r="E68" s="49"/>
      <c r="F68" s="49"/>
      <c r="G68" s="49"/>
      <c r="H68" s="49"/>
      <c r="I68" s="49"/>
      <c r="J68" s="49"/>
      <c r="K68" s="49"/>
      <c r="L68" s="49"/>
      <c r="M68" s="49"/>
      <c r="N68" s="272"/>
      <c r="O68" s="52"/>
      <c r="P68" s="52"/>
      <c r="Q68" s="52"/>
      <c r="R68" s="52"/>
    </row>
    <row r="69" spans="1:18" ht="12.75" customHeight="1">
      <c r="A69" s="45"/>
      <c r="B69" s="270"/>
      <c r="C69" s="170"/>
      <c r="D69" s="170"/>
      <c r="E69" s="49"/>
      <c r="F69" s="49"/>
      <c r="G69" s="49"/>
      <c r="H69" s="49"/>
      <c r="I69" s="49"/>
      <c r="J69" s="49"/>
      <c r="K69" s="49"/>
      <c r="L69" s="49"/>
      <c r="M69" s="49"/>
      <c r="N69" s="272"/>
      <c r="O69" s="52"/>
      <c r="P69" s="52"/>
      <c r="Q69" s="52"/>
      <c r="R69" s="52"/>
    </row>
    <row r="70" spans="1:18" ht="12.75" customHeight="1">
      <c r="A70" s="45"/>
      <c r="B70" s="270"/>
      <c r="C70" s="170"/>
      <c r="D70" s="170"/>
      <c r="E70" s="49"/>
      <c r="F70" s="49"/>
      <c r="G70" s="49"/>
      <c r="H70" s="49"/>
      <c r="I70" s="49"/>
      <c r="J70" s="49"/>
      <c r="K70" s="49"/>
      <c r="L70" s="49"/>
      <c r="M70" s="49"/>
      <c r="N70" s="272"/>
      <c r="O70" s="52"/>
      <c r="P70" s="52"/>
      <c r="Q70" s="52"/>
      <c r="R70" s="52"/>
    </row>
    <row r="71" spans="1:18" ht="12.75" customHeight="1">
      <c r="A71" s="45"/>
      <c r="B71" s="270"/>
      <c r="C71" s="170"/>
      <c r="D71" s="170"/>
      <c r="E71" s="49"/>
      <c r="F71" s="49"/>
      <c r="G71" s="49"/>
      <c r="H71" s="49"/>
      <c r="I71" s="49"/>
      <c r="J71" s="49"/>
      <c r="K71" s="49"/>
      <c r="L71" s="49"/>
      <c r="M71" s="49"/>
      <c r="N71" s="272"/>
      <c r="O71" s="52"/>
      <c r="P71" s="52"/>
      <c r="Q71" s="52"/>
      <c r="R71" s="52"/>
    </row>
    <row r="72" spans="1:18" ht="12.75" customHeight="1">
      <c r="A72" s="45"/>
      <c r="B72" s="270"/>
      <c r="C72" s="170"/>
      <c r="D72" s="170"/>
      <c r="E72" s="49"/>
      <c r="F72" s="49"/>
      <c r="G72" s="49"/>
      <c r="H72" s="49"/>
      <c r="I72" s="49"/>
      <c r="J72" s="49"/>
      <c r="K72" s="49"/>
      <c r="L72" s="49"/>
      <c r="M72" s="49"/>
      <c r="N72" s="272"/>
      <c r="O72" s="52"/>
      <c r="P72" s="52"/>
      <c r="Q72" s="52"/>
      <c r="R72" s="52"/>
    </row>
    <row r="73" spans="1:18" ht="12.75" customHeight="1">
      <c r="A73" s="45"/>
      <c r="B73" s="270"/>
      <c r="C73" s="170"/>
      <c r="D73" s="170"/>
      <c r="E73" s="49"/>
      <c r="F73" s="49"/>
      <c r="G73" s="49"/>
      <c r="H73" s="49"/>
      <c r="I73" s="49"/>
      <c r="J73" s="49"/>
      <c r="K73" s="49"/>
      <c r="L73" s="49"/>
      <c r="M73" s="49"/>
      <c r="N73" s="272"/>
      <c r="O73" s="52"/>
      <c r="P73" s="52"/>
      <c r="Q73" s="52"/>
      <c r="R73" s="52"/>
    </row>
    <row r="74" spans="1:18" ht="12.75" customHeight="1">
      <c r="A74" s="45"/>
      <c r="B74" s="270"/>
      <c r="C74" s="170"/>
      <c r="D74" s="170"/>
      <c r="E74" s="49"/>
      <c r="F74" s="49"/>
      <c r="G74" s="49"/>
      <c r="H74" s="49"/>
      <c r="I74" s="49"/>
      <c r="J74" s="49"/>
      <c r="K74" s="49"/>
      <c r="L74" s="49"/>
      <c r="M74" s="49"/>
      <c r="N74" s="272"/>
      <c r="O74" s="52"/>
      <c r="P74" s="52"/>
      <c r="Q74" s="52"/>
      <c r="R74" s="52"/>
    </row>
    <row r="75" spans="1:18" ht="12.75" customHeight="1">
      <c r="A75" s="45"/>
      <c r="B75" s="270"/>
      <c r="C75" s="170"/>
      <c r="D75" s="170"/>
      <c r="E75" s="49"/>
      <c r="F75" s="49"/>
      <c r="G75" s="49"/>
      <c r="H75" s="49"/>
      <c r="I75" s="49"/>
      <c r="J75" s="49"/>
      <c r="K75" s="49"/>
      <c r="L75" s="49"/>
      <c r="M75" s="49"/>
      <c r="N75" s="272"/>
      <c r="O75" s="52"/>
      <c r="P75" s="52"/>
      <c r="Q75" s="52"/>
      <c r="R75" s="52"/>
    </row>
    <row r="76" spans="1:18" ht="12.75" customHeight="1">
      <c r="A76" s="45"/>
      <c r="B76" s="270"/>
      <c r="C76" s="170"/>
      <c r="D76" s="170"/>
      <c r="E76" s="49"/>
      <c r="F76" s="49"/>
      <c r="G76" s="49"/>
      <c r="H76" s="49"/>
      <c r="I76" s="49"/>
      <c r="J76" s="49"/>
      <c r="K76" s="49"/>
      <c r="L76" s="49"/>
      <c r="M76" s="49"/>
      <c r="N76" s="272"/>
      <c r="O76" s="52"/>
      <c r="P76" s="52"/>
      <c r="Q76" s="52"/>
      <c r="R76" s="52"/>
    </row>
    <row r="77" spans="1:18" ht="12.75" customHeight="1">
      <c r="A77" s="45"/>
      <c r="B77" s="270"/>
      <c r="C77" s="170"/>
      <c r="D77" s="170"/>
      <c r="E77" s="49"/>
      <c r="F77" s="49"/>
      <c r="G77" s="49"/>
      <c r="H77" s="49"/>
      <c r="I77" s="49"/>
      <c r="J77" s="49"/>
      <c r="K77" s="49"/>
      <c r="L77" s="49"/>
      <c r="M77" s="49"/>
      <c r="N77" s="272"/>
      <c r="O77" s="52"/>
      <c r="P77" s="52"/>
      <c r="Q77" s="52"/>
      <c r="R77" s="52"/>
    </row>
    <row r="78" spans="1:18" ht="12.75" customHeight="1">
      <c r="A78" s="45"/>
      <c r="B78" s="270"/>
      <c r="C78" s="273"/>
      <c r="D78" s="10"/>
      <c r="E78" s="49"/>
      <c r="F78" s="49"/>
      <c r="G78" s="49"/>
      <c r="H78" s="49"/>
      <c r="I78" s="49"/>
      <c r="J78" s="49"/>
      <c r="K78" s="49"/>
      <c r="L78" s="49"/>
      <c r="M78" s="49"/>
      <c r="N78" s="272"/>
      <c r="O78" s="52"/>
      <c r="P78" s="52"/>
      <c r="Q78" s="52"/>
      <c r="R78" s="52"/>
    </row>
  </sheetData>
  <mergeCells count="66">
    <mergeCell ref="B37:B45"/>
    <mergeCell ref="B47:B56"/>
    <mergeCell ref="F53:J53"/>
    <mergeCell ref="F54:J54"/>
    <mergeCell ref="F56:J56"/>
    <mergeCell ref="D41:D42"/>
    <mergeCell ref="F44:G44"/>
    <mergeCell ref="I44:J44"/>
    <mergeCell ref="F45:G45"/>
    <mergeCell ref="I45:J45"/>
    <mergeCell ref="E46:J46"/>
    <mergeCell ref="B17:B18"/>
    <mergeCell ref="B20:B21"/>
    <mergeCell ref="B23:B24"/>
    <mergeCell ref="B26:B27"/>
    <mergeCell ref="D28:D29"/>
    <mergeCell ref="B29:B30"/>
    <mergeCell ref="D30:D31"/>
    <mergeCell ref="D36:D37"/>
    <mergeCell ref="F36:G37"/>
    <mergeCell ref="I36:J37"/>
    <mergeCell ref="L36:M37"/>
    <mergeCell ref="I38:J38"/>
    <mergeCell ref="L38:M39"/>
    <mergeCell ref="B32:B33"/>
    <mergeCell ref="F32:G33"/>
    <mergeCell ref="I32:J33"/>
    <mergeCell ref="L32:M33"/>
    <mergeCell ref="F34:G35"/>
    <mergeCell ref="I34:J35"/>
    <mergeCell ref="L34:M35"/>
    <mergeCell ref="D34:D35"/>
    <mergeCell ref="N9:Q10"/>
    <mergeCell ref="I5:J5"/>
    <mergeCell ref="I6:J6"/>
    <mergeCell ref="I7:J7"/>
    <mergeCell ref="B1:C1"/>
    <mergeCell ref="B2:B3"/>
    <mergeCell ref="D2:D3"/>
    <mergeCell ref="I2:J2"/>
    <mergeCell ref="I3:J3"/>
    <mergeCell ref="D4:D6"/>
    <mergeCell ref="I4:J4"/>
    <mergeCell ref="L3:M3"/>
    <mergeCell ref="L4:M4"/>
    <mergeCell ref="L5:M5"/>
    <mergeCell ref="L6:M6"/>
    <mergeCell ref="L7:M7"/>
    <mergeCell ref="L51:M51"/>
    <mergeCell ref="L52:M52"/>
    <mergeCell ref="F47:J47"/>
    <mergeCell ref="L47:M47"/>
    <mergeCell ref="F48:J48"/>
    <mergeCell ref="F49:J49"/>
    <mergeCell ref="F50:J50"/>
    <mergeCell ref="F51:J51"/>
    <mergeCell ref="F52:J52"/>
    <mergeCell ref="L40:M41"/>
    <mergeCell ref="L42:M43"/>
    <mergeCell ref="F38:G38"/>
    <mergeCell ref="F39:G40"/>
    <mergeCell ref="I39:J40"/>
    <mergeCell ref="F41:G41"/>
    <mergeCell ref="I41:J41"/>
    <mergeCell ref="F42:G43"/>
    <mergeCell ref="I42:J43"/>
  </mergeCells>
  <pageMargins left="0.75" right="0.75" top="1" bottom="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6"/>
  <sheetViews>
    <sheetView zoomScale="70" zoomScaleNormal="70" workbookViewId="0">
      <selection activeCell="C20" sqref="C20"/>
    </sheetView>
  </sheetViews>
  <sheetFormatPr defaultColWidth="14.42578125" defaultRowHeight="15" customHeight="1"/>
  <cols>
    <col min="1" max="1" width="70.85546875" customWidth="1"/>
    <col min="2" max="2" width="71.640625" customWidth="1"/>
    <col min="3" max="3" width="107.2109375" customWidth="1"/>
    <col min="4" max="26" width="65.42578125" customWidth="1"/>
  </cols>
  <sheetData>
    <row r="1" spans="1:4" ht="30" customHeight="1">
      <c r="A1" s="43" t="s">
        <v>156</v>
      </c>
      <c r="B1" s="44"/>
      <c r="C1" s="44"/>
      <c r="D1" s="16"/>
    </row>
    <row r="2" spans="1:4" ht="30" customHeight="1">
      <c r="A2" s="17" t="s">
        <v>1</v>
      </c>
      <c r="B2" s="18" t="s">
        <v>157</v>
      </c>
      <c r="C2" s="19" t="s">
        <v>158</v>
      </c>
      <c r="D2" s="16"/>
    </row>
    <row r="3" spans="1:4" ht="30" customHeight="1">
      <c r="A3" s="20" t="s">
        <v>159</v>
      </c>
      <c r="B3" s="21" t="s">
        <v>160</v>
      </c>
      <c r="C3" s="22" t="s">
        <v>161</v>
      </c>
      <c r="D3" s="16"/>
    </row>
    <row r="4" spans="1:4" ht="30" customHeight="1">
      <c r="A4" s="23"/>
      <c r="B4" s="21" t="s">
        <v>162</v>
      </c>
      <c r="C4" s="24" t="s">
        <v>163</v>
      </c>
      <c r="D4" s="16"/>
    </row>
    <row r="5" spans="1:4" ht="30" customHeight="1">
      <c r="A5" s="23"/>
      <c r="B5" s="21" t="s">
        <v>164</v>
      </c>
      <c r="C5" s="24" t="s">
        <v>165</v>
      </c>
      <c r="D5" s="16"/>
    </row>
    <row r="6" spans="1:4" ht="30" customHeight="1">
      <c r="A6" s="23"/>
      <c r="B6" s="21" t="s">
        <v>166</v>
      </c>
      <c r="C6" s="24" t="s">
        <v>167</v>
      </c>
      <c r="D6" s="16"/>
    </row>
    <row r="7" spans="1:4" ht="30" customHeight="1">
      <c r="A7" s="23"/>
      <c r="B7" s="21" t="s">
        <v>168</v>
      </c>
      <c r="C7" s="24" t="s">
        <v>169</v>
      </c>
      <c r="D7" s="16"/>
    </row>
    <row r="8" spans="1:4" ht="30" customHeight="1">
      <c r="A8" s="25"/>
      <c r="B8" s="21" t="s">
        <v>170</v>
      </c>
      <c r="C8" s="24"/>
      <c r="D8" s="16"/>
    </row>
    <row r="9" spans="1:4" ht="30" customHeight="1">
      <c r="A9" s="25"/>
      <c r="B9" s="26" t="s">
        <v>171</v>
      </c>
      <c r="C9" s="24"/>
      <c r="D9" s="16"/>
    </row>
    <row r="10" spans="1:4" ht="30" customHeight="1">
      <c r="A10" s="25"/>
      <c r="B10" s="26" t="s">
        <v>172</v>
      </c>
      <c r="C10" s="24"/>
      <c r="D10" s="16"/>
    </row>
    <row r="11" spans="1:4" ht="30" customHeight="1">
      <c r="A11" s="27" t="s">
        <v>173</v>
      </c>
      <c r="B11" s="28" t="s">
        <v>174</v>
      </c>
      <c r="C11" s="29" t="s">
        <v>175</v>
      </c>
      <c r="D11" s="16"/>
    </row>
    <row r="12" spans="1:4" ht="30" customHeight="1">
      <c r="A12" s="30" t="s">
        <v>176</v>
      </c>
      <c r="B12" s="31" t="s">
        <v>177</v>
      </c>
      <c r="C12" s="32" t="s">
        <v>178</v>
      </c>
      <c r="D12" s="16"/>
    </row>
    <row r="13" spans="1:4" ht="30" customHeight="1">
      <c r="A13" s="30" t="s">
        <v>179</v>
      </c>
      <c r="B13" s="31" t="s">
        <v>180</v>
      </c>
      <c r="C13" s="32" t="s">
        <v>181</v>
      </c>
      <c r="D13" s="16"/>
    </row>
    <row r="14" spans="1:4" ht="30" customHeight="1">
      <c r="A14" s="30" t="s">
        <v>182</v>
      </c>
      <c r="B14" s="31" t="s">
        <v>183</v>
      </c>
      <c r="C14" s="32" t="s">
        <v>184</v>
      </c>
      <c r="D14" s="16"/>
    </row>
    <row r="15" spans="1:4" ht="30" customHeight="1">
      <c r="A15" s="30" t="s">
        <v>185</v>
      </c>
      <c r="B15" s="31" t="s">
        <v>186</v>
      </c>
      <c r="C15" s="33"/>
      <c r="D15" s="16"/>
    </row>
    <row r="16" spans="1:4" ht="30" customHeight="1">
      <c r="A16" s="30" t="s">
        <v>187</v>
      </c>
      <c r="B16" s="31" t="s">
        <v>188</v>
      </c>
      <c r="C16" s="33"/>
      <c r="D16" s="16"/>
    </row>
    <row r="17" spans="1:4" ht="30" customHeight="1">
      <c r="A17" s="30" t="s">
        <v>189</v>
      </c>
      <c r="B17" s="31" t="s">
        <v>190</v>
      </c>
      <c r="C17" s="33"/>
      <c r="D17" s="16"/>
    </row>
    <row r="18" spans="1:4" ht="30" customHeight="1">
      <c r="A18" s="30" t="s">
        <v>191</v>
      </c>
      <c r="B18" s="31" t="s">
        <v>192</v>
      </c>
      <c r="C18" s="32"/>
      <c r="D18" s="16"/>
    </row>
    <row r="19" spans="1:4" ht="30" customHeight="1">
      <c r="A19" s="30" t="s">
        <v>193</v>
      </c>
      <c r="B19" s="31" t="s">
        <v>194</v>
      </c>
      <c r="C19" s="32" t="s">
        <v>195</v>
      </c>
      <c r="D19" s="16"/>
    </row>
    <row r="20" spans="1:4" ht="30" customHeight="1">
      <c r="A20" s="27" t="s">
        <v>196</v>
      </c>
      <c r="B20" s="28" t="s">
        <v>197</v>
      </c>
      <c r="C20" s="29" t="s">
        <v>198</v>
      </c>
      <c r="D20" s="16"/>
    </row>
    <row r="21" spans="1:4" ht="30" customHeight="1">
      <c r="A21" s="34" t="s">
        <v>199</v>
      </c>
      <c r="B21" s="31" t="s">
        <v>200</v>
      </c>
      <c r="C21" s="33"/>
      <c r="D21" s="16"/>
    </row>
    <row r="22" spans="1:4" ht="30" customHeight="1">
      <c r="A22" s="34" t="s">
        <v>201</v>
      </c>
      <c r="B22" s="16"/>
      <c r="C22" s="33"/>
      <c r="D22" s="16"/>
    </row>
    <row r="23" spans="1:4" ht="30" customHeight="1">
      <c r="A23" s="34" t="s">
        <v>202</v>
      </c>
      <c r="B23" s="16"/>
      <c r="C23" s="33"/>
      <c r="D23" s="16"/>
    </row>
    <row r="24" spans="1:4" ht="30" customHeight="1">
      <c r="A24" s="34"/>
      <c r="B24" s="16"/>
      <c r="C24" s="33"/>
      <c r="D24" s="16"/>
    </row>
    <row r="25" spans="1:4" ht="30" customHeight="1">
      <c r="A25" s="35"/>
      <c r="B25" s="36"/>
      <c r="C25" s="37"/>
      <c r="D25" s="16"/>
    </row>
    <row r="26" spans="1:4" ht="30" customHeight="1">
      <c r="A26" s="16"/>
      <c r="B26" s="16"/>
      <c r="C26" s="16"/>
      <c r="D26" s="16"/>
    </row>
    <row r="27" spans="1:4" ht="30" customHeight="1"/>
    <row r="28" spans="1:4" ht="30" customHeight="1"/>
    <row r="29" spans="1:4" ht="30" customHeight="1"/>
    <row r="30" spans="1:4" ht="30" customHeight="1"/>
    <row r="31" spans="1:4" ht="30" customHeight="1"/>
    <row r="32" spans="1:4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</sheetData>
  <mergeCells count="1">
    <mergeCell ref="A1:C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RCRA_ OPSP_Q3_2024</vt:lpstr>
      <vt:lpstr>SWOT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2024-07-11T17:36:35Z</dcterms:created>
  <dcterms:modified xsi:type="dcterms:W3CDTF">2024-07-11T17:36:35Z</dcterms:modified>
</cp:coreProperties>
</file>