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/>
  <c r="J9"/>
  <c r="J8"/>
  <c r="J6"/>
  <c r="J7"/>
  <c r="J54"/>
  <c r="J55" s="1"/>
  <c r="J48"/>
  <c r="J47"/>
  <c r="J43"/>
  <c r="J42"/>
  <c r="J38"/>
  <c r="J39" s="1"/>
  <c r="J34"/>
  <c r="J30"/>
  <c r="J33"/>
  <c r="J32"/>
  <c r="J31"/>
  <c r="J29"/>
  <c r="J25"/>
  <c r="J24"/>
  <c r="J26" s="1"/>
  <c r="J20"/>
  <c r="J19"/>
  <c r="J18"/>
  <c r="J49" l="1"/>
  <c r="J44"/>
  <c r="J21"/>
  <c r="J35"/>
  <c r="J51" l="1"/>
</calcChain>
</file>

<file path=xl/sharedStrings.xml><?xml version="1.0" encoding="utf-8"?>
<sst xmlns="http://schemas.openxmlformats.org/spreadsheetml/2006/main" count="63" uniqueCount="51">
  <si>
    <t>Somali Skilled Focus Organization</t>
  </si>
  <si>
    <t>Overhead Costs</t>
  </si>
  <si>
    <t>Program Implementation Costs</t>
  </si>
  <si>
    <t>Post-Assessment and Evaluation Costs</t>
  </si>
  <si>
    <t>Start Date</t>
  </si>
  <si>
    <t>End Date</t>
  </si>
  <si>
    <t>Total Program Cost</t>
  </si>
  <si>
    <t>BUDGET DETAILS</t>
  </si>
  <si>
    <t>Administration, Office and Organization Costs</t>
  </si>
  <si>
    <t>Over Heard Cost</t>
  </si>
  <si>
    <t>Scholarship Programs</t>
  </si>
  <si>
    <t>Amount</t>
  </si>
  <si>
    <t>Educational Resources</t>
  </si>
  <si>
    <t>Subtotal of Educational Resource</t>
  </si>
  <si>
    <t>Tutoring Sessions</t>
  </si>
  <si>
    <t>Subtotal Tutoring Sessiona</t>
  </si>
  <si>
    <t>Workshops and Training</t>
  </si>
  <si>
    <t>Mentorship Programs</t>
  </si>
  <si>
    <t>Monitoring and Evaluation</t>
  </si>
  <si>
    <t>Text Book</t>
  </si>
  <si>
    <t>Qty</t>
  </si>
  <si>
    <t>Unit Cost</t>
  </si>
  <si>
    <t>Pens</t>
  </si>
  <si>
    <t>School Fees</t>
  </si>
  <si>
    <t>Uniforms</t>
  </si>
  <si>
    <t>STAFF SALARIES</t>
  </si>
  <si>
    <t>Library Development</t>
  </si>
  <si>
    <t>Work Book</t>
  </si>
  <si>
    <t>Technology Resources</t>
  </si>
  <si>
    <t>Workshop Materials and Resources</t>
  </si>
  <si>
    <t>Teacher and facilitators</t>
  </si>
  <si>
    <t>Training sessions, and materials.</t>
  </si>
  <si>
    <t>Project Manager</t>
  </si>
  <si>
    <t>Mon.Sal</t>
  </si>
  <si>
    <t>#Mo</t>
  </si>
  <si>
    <t>Education Coordinator</t>
  </si>
  <si>
    <t>Subtotal for staff salary</t>
  </si>
  <si>
    <t>Price</t>
  </si>
  <si>
    <t>Num Student</t>
  </si>
  <si>
    <t>A4</t>
  </si>
  <si>
    <t>Subtotal Workshop</t>
  </si>
  <si>
    <t>Workshops and Networking Events</t>
  </si>
  <si>
    <t>Subtotal Mentorship</t>
  </si>
  <si>
    <t>Ptice</t>
  </si>
  <si>
    <t>Subtotl Monitoring</t>
  </si>
  <si>
    <t>Subtotal of Scholarship</t>
  </si>
  <si>
    <t xml:space="preserve">Skills and Seminars </t>
  </si>
  <si>
    <t>Total of Program Implementation Costs</t>
  </si>
  <si>
    <t>All Total Budget Cost</t>
  </si>
  <si>
    <t>Admin&amp;Finanance Officer</t>
  </si>
  <si>
    <t>Project Budget:  Buhoodle Girls' Education Project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</si>
</sst>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u val="double"/>
      <sz val="11"/>
      <color theme="1"/>
      <name val="Times New Roman"/>
      <family val="1"/>
    </font>
    <font>
      <b/>
      <u val="doubleAccounting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/>
    <xf numFmtId="6" fontId="1" fillId="0" borderId="0" xfId="0" applyNumberFormat="1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6" fontId="1" fillId="2" borderId="1" xfId="0" applyNumberFormat="1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0" fontId="1" fillId="0" borderId="0" xfId="0" applyFont="1" applyBorder="1"/>
    <xf numFmtId="6" fontId="1" fillId="0" borderId="0" xfId="0" applyNumberFormat="1" applyFont="1" applyBorder="1"/>
    <xf numFmtId="0" fontId="1" fillId="2" borderId="0" xfId="0" applyFont="1" applyFill="1" applyBorder="1"/>
    <xf numFmtId="0" fontId="1" fillId="0" borderId="0" xfId="0" applyFont="1" applyFill="1" applyBorder="1"/>
    <xf numFmtId="164" fontId="1" fillId="0" borderId="0" xfId="0" applyNumberFormat="1" applyFont="1"/>
    <xf numFmtId="164" fontId="7" fillId="2" borderId="0" xfId="0" applyNumberFormat="1" applyFont="1" applyFill="1"/>
    <xf numFmtId="164" fontId="1" fillId="2" borderId="0" xfId="0" applyNumberFormat="1" applyFont="1" applyFill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0" borderId="0" xfId="0" applyNumberFormat="1" applyFont="1" applyBorder="1"/>
    <xf numFmtId="164" fontId="1" fillId="2" borderId="0" xfId="0" applyNumberFormat="1" applyFont="1" applyFill="1" applyBorder="1"/>
    <xf numFmtId="164" fontId="6" fillId="0" borderId="0" xfId="0" applyNumberFormat="1" applyFont="1"/>
    <xf numFmtId="164" fontId="8" fillId="0" borderId="0" xfId="0" applyNumberFormat="1" applyFont="1"/>
    <xf numFmtId="0" fontId="1" fillId="2" borderId="1" xfId="0" applyFont="1" applyFill="1" applyBorder="1"/>
    <xf numFmtId="0" fontId="5" fillId="2" borderId="1" xfId="0" applyFont="1" applyFill="1" applyBorder="1"/>
    <xf numFmtId="0" fontId="1" fillId="2" borderId="5" xfId="0" applyFont="1" applyFill="1" applyBorder="1"/>
    <xf numFmtId="0" fontId="4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1" xfId="0" applyFont="1" applyBorder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59"/>
  <sheetViews>
    <sheetView tabSelected="1" topLeftCell="B14" zoomScale="118" workbookViewId="0">
      <selection activeCell="Q3" sqref="Q3"/>
    </sheetView>
  </sheetViews>
  <sheetFormatPr defaultColWidth="8.7109375" defaultRowHeight="15"/>
  <cols>
    <col min="1" max="6" width="8.7109375" style="2"/>
    <col min="7" max="7" width="11.85546875" style="2" customWidth="1"/>
    <col min="8" max="8" width="8.7109375" style="2"/>
    <col min="9" max="9" width="10.42578125" style="2" bestFit="1" customWidth="1"/>
    <col min="10" max="10" width="11.42578125" style="2" bestFit="1" customWidth="1"/>
    <col min="11" max="11" width="8.7109375" style="2"/>
    <col min="12" max="12" width="10.7109375" style="2" customWidth="1"/>
    <col min="13" max="16384" width="8.7109375" style="2"/>
  </cols>
  <sheetData>
    <row r="3" spans="2:13" ht="18.75">
      <c r="B3" s="35" t="s">
        <v>0</v>
      </c>
      <c r="C3" s="35"/>
      <c r="D3" s="35"/>
      <c r="E3" s="35"/>
      <c r="F3" s="35"/>
      <c r="G3" s="35"/>
      <c r="H3" s="35"/>
      <c r="I3" s="35"/>
      <c r="L3" s="3" t="s">
        <v>4</v>
      </c>
      <c r="M3" s="5">
        <v>2024</v>
      </c>
    </row>
    <row r="4" spans="2:13" ht="18.75">
      <c r="B4" s="36" t="s">
        <v>50</v>
      </c>
      <c r="C4" s="37"/>
      <c r="D4" s="37"/>
      <c r="E4" s="37"/>
      <c r="F4" s="37"/>
      <c r="G4" s="37"/>
      <c r="H4" s="37"/>
      <c r="I4" s="37"/>
      <c r="L4" s="3" t="s">
        <v>5</v>
      </c>
      <c r="M4" s="5">
        <v>2025</v>
      </c>
    </row>
    <row r="6" spans="2:13" ht="18.75">
      <c r="B6" s="35" t="s">
        <v>1</v>
      </c>
      <c r="C6" s="35"/>
      <c r="D6" s="35"/>
      <c r="E6" s="35"/>
      <c r="F6" s="35"/>
      <c r="J6" s="17">
        <f>SUM(J13)</f>
        <v>4000</v>
      </c>
    </row>
    <row r="7" spans="2:13" ht="18.75">
      <c r="B7" s="35" t="s">
        <v>2</v>
      </c>
      <c r="C7" s="35"/>
      <c r="D7" s="35"/>
      <c r="E7" s="35"/>
      <c r="F7" s="35"/>
      <c r="J7" s="17">
        <f>SUM(J51)</f>
        <v>43000</v>
      </c>
    </row>
    <row r="8" spans="2:13" ht="18.75">
      <c r="B8" s="35" t="s">
        <v>3</v>
      </c>
      <c r="C8" s="35"/>
      <c r="D8" s="35"/>
      <c r="E8" s="35"/>
      <c r="F8" s="35"/>
      <c r="J8" s="17">
        <f>SUM(J55)</f>
        <v>3000</v>
      </c>
    </row>
    <row r="9" spans="2:13" ht="15.75">
      <c r="B9" s="7"/>
      <c r="C9" s="7"/>
      <c r="D9" s="7"/>
      <c r="E9" s="7"/>
      <c r="F9" s="7"/>
      <c r="G9" s="4" t="s">
        <v>6</v>
      </c>
      <c r="H9" s="4"/>
      <c r="I9" s="7"/>
      <c r="J9" s="18">
        <f>SUM(J6,J7,J8)</f>
        <v>50000</v>
      </c>
    </row>
    <row r="11" spans="2:13" ht="18.75">
      <c r="B11" s="35" t="s">
        <v>7</v>
      </c>
      <c r="C11" s="35"/>
      <c r="D11" s="35"/>
    </row>
    <row r="12" spans="2:13" ht="18.75">
      <c r="B12" s="35" t="s">
        <v>8</v>
      </c>
      <c r="C12" s="35"/>
      <c r="D12" s="35"/>
      <c r="E12" s="35"/>
      <c r="F12" s="35"/>
      <c r="G12" s="35"/>
    </row>
    <row r="13" spans="2:13">
      <c r="B13" s="38" t="s">
        <v>9</v>
      </c>
      <c r="C13" s="38"/>
      <c r="D13" s="38"/>
      <c r="E13" s="7"/>
      <c r="F13" s="7"/>
      <c r="G13" s="7"/>
      <c r="H13" s="7"/>
      <c r="I13" s="7"/>
      <c r="J13" s="19">
        <v>4000</v>
      </c>
    </row>
    <row r="15" spans="2:13" ht="18.75">
      <c r="B15" s="35" t="s">
        <v>2</v>
      </c>
      <c r="C15" s="35"/>
      <c r="D15" s="35"/>
      <c r="E15" s="35"/>
      <c r="F15" s="35"/>
    </row>
    <row r="16" spans="2:13" ht="18.75">
      <c r="B16" s="1"/>
      <c r="C16" s="1"/>
      <c r="D16" s="1"/>
      <c r="E16" s="1"/>
      <c r="F16" s="1"/>
    </row>
    <row r="17" spans="2:10" ht="15.75">
      <c r="B17" s="29" t="s">
        <v>25</v>
      </c>
      <c r="C17" s="29"/>
      <c r="D17" s="29"/>
      <c r="E17" s="29"/>
      <c r="F17" s="29"/>
      <c r="H17" s="2" t="s">
        <v>33</v>
      </c>
      <c r="I17" s="8" t="s">
        <v>34</v>
      </c>
      <c r="J17" s="2" t="s">
        <v>11</v>
      </c>
    </row>
    <row r="18" spans="2:10" ht="15.75">
      <c r="B18" s="27" t="s">
        <v>32</v>
      </c>
      <c r="C18" s="27"/>
      <c r="D18" s="27"/>
      <c r="E18" s="27"/>
      <c r="F18" s="27"/>
      <c r="G18" s="9"/>
      <c r="H18" s="20">
        <v>230</v>
      </c>
      <c r="I18" s="9">
        <v>12</v>
      </c>
      <c r="J18" s="20">
        <f>SUM(H18*I18)</f>
        <v>2760</v>
      </c>
    </row>
    <row r="19" spans="2:10">
      <c r="B19" s="26" t="s">
        <v>49</v>
      </c>
      <c r="C19" s="26"/>
      <c r="D19" s="26"/>
      <c r="E19" s="26"/>
      <c r="F19" s="26"/>
      <c r="G19" s="9"/>
      <c r="H19" s="20">
        <v>200</v>
      </c>
      <c r="I19" s="9">
        <v>12</v>
      </c>
      <c r="J19" s="20">
        <f>SUM(H19*I19)</f>
        <v>2400</v>
      </c>
    </row>
    <row r="20" spans="2:10">
      <c r="B20" s="26" t="s">
        <v>35</v>
      </c>
      <c r="C20" s="26"/>
      <c r="D20" s="26"/>
      <c r="E20" s="26"/>
      <c r="F20" s="26"/>
      <c r="G20" s="9"/>
      <c r="H20" s="20">
        <v>180</v>
      </c>
      <c r="I20" s="9">
        <v>12</v>
      </c>
      <c r="J20" s="20">
        <f>SUM(H20,I20)</f>
        <v>192</v>
      </c>
    </row>
    <row r="21" spans="2:10">
      <c r="B21" s="2" t="s">
        <v>36</v>
      </c>
      <c r="J21" s="6">
        <f>SUM(J18:J20)</f>
        <v>5352</v>
      </c>
    </row>
    <row r="22" spans="2:10">
      <c r="J22" s="6"/>
    </row>
    <row r="23" spans="2:10" ht="15.75">
      <c r="B23" s="29" t="s">
        <v>10</v>
      </c>
      <c r="C23" s="29"/>
      <c r="D23" s="29"/>
      <c r="E23" s="29"/>
      <c r="F23" s="29"/>
      <c r="G23" s="2" t="s">
        <v>38</v>
      </c>
      <c r="H23" s="2" t="s">
        <v>37</v>
      </c>
      <c r="I23" s="2" t="s">
        <v>34</v>
      </c>
      <c r="J23" s="2" t="s">
        <v>11</v>
      </c>
    </row>
    <row r="24" spans="2:10">
      <c r="B24" s="26" t="s">
        <v>23</v>
      </c>
      <c r="C24" s="26"/>
      <c r="D24" s="26"/>
      <c r="E24" s="26"/>
      <c r="F24" s="26"/>
      <c r="G24" s="9">
        <v>45</v>
      </c>
      <c r="H24" s="20">
        <v>25</v>
      </c>
      <c r="I24" s="10">
        <v>12</v>
      </c>
      <c r="J24" s="20">
        <f>SUM(G24*H24*I24)</f>
        <v>13500</v>
      </c>
    </row>
    <row r="25" spans="2:10">
      <c r="B25" s="34" t="s">
        <v>24</v>
      </c>
      <c r="C25" s="34"/>
      <c r="D25" s="34"/>
      <c r="E25" s="34"/>
      <c r="F25" s="34"/>
      <c r="G25" s="11">
        <v>45</v>
      </c>
      <c r="H25" s="21">
        <v>42</v>
      </c>
      <c r="I25" s="12">
        <v>3</v>
      </c>
      <c r="J25" s="21">
        <f>SUM(G25*H25*I25)</f>
        <v>5670</v>
      </c>
    </row>
    <row r="26" spans="2:10">
      <c r="B26" s="13" t="s">
        <v>45</v>
      </c>
      <c r="C26" s="13"/>
      <c r="D26" s="13"/>
      <c r="E26" s="13"/>
      <c r="F26" s="13"/>
      <c r="G26" s="13"/>
      <c r="H26" s="13"/>
      <c r="I26" s="14"/>
      <c r="J26" s="22">
        <f>SUM(J24:J25)</f>
        <v>19170</v>
      </c>
    </row>
    <row r="27" spans="2:10">
      <c r="B27" s="13"/>
      <c r="C27" s="13"/>
      <c r="D27" s="13"/>
      <c r="E27" s="13"/>
      <c r="F27" s="13"/>
      <c r="G27" s="13"/>
      <c r="H27" s="13"/>
      <c r="I27" s="14"/>
      <c r="J27" s="14"/>
    </row>
    <row r="28" spans="2:10" ht="15.75">
      <c r="B28" s="29" t="s">
        <v>12</v>
      </c>
      <c r="C28" s="29"/>
      <c r="D28" s="29"/>
      <c r="E28" s="29"/>
      <c r="F28" s="29"/>
      <c r="H28" s="2" t="s">
        <v>20</v>
      </c>
      <c r="I28" s="2" t="s">
        <v>21</v>
      </c>
      <c r="J28" s="2" t="s">
        <v>11</v>
      </c>
    </row>
    <row r="29" spans="2:10">
      <c r="B29" s="31" t="s">
        <v>22</v>
      </c>
      <c r="C29" s="32"/>
      <c r="D29" s="32"/>
      <c r="E29" s="32"/>
      <c r="F29" s="33"/>
      <c r="G29" s="9"/>
      <c r="H29" s="9">
        <v>1080</v>
      </c>
      <c r="I29" s="20">
        <v>0.9</v>
      </c>
      <c r="J29" s="20">
        <f>SUM(H29*I29)</f>
        <v>972</v>
      </c>
    </row>
    <row r="30" spans="2:10">
      <c r="B30" s="31" t="s">
        <v>19</v>
      </c>
      <c r="C30" s="32"/>
      <c r="D30" s="32"/>
      <c r="E30" s="32"/>
      <c r="F30" s="33"/>
      <c r="G30" s="9"/>
      <c r="H30" s="9">
        <v>50</v>
      </c>
      <c r="I30" s="20">
        <v>6</v>
      </c>
      <c r="J30" s="20">
        <f>SUM(H30*I30)</f>
        <v>300</v>
      </c>
    </row>
    <row r="31" spans="2:10">
      <c r="B31" s="26" t="s">
        <v>27</v>
      </c>
      <c r="C31" s="26"/>
      <c r="D31" s="26"/>
      <c r="E31" s="26"/>
      <c r="F31" s="26"/>
      <c r="G31" s="9"/>
      <c r="H31" s="9">
        <v>360</v>
      </c>
      <c r="I31" s="20">
        <v>2.8</v>
      </c>
      <c r="J31" s="20">
        <f>SUM(H31*I31)</f>
        <v>1007.9999999999999</v>
      </c>
    </row>
    <row r="32" spans="2:10">
      <c r="B32" s="26" t="s">
        <v>26</v>
      </c>
      <c r="C32" s="26"/>
      <c r="D32" s="26"/>
      <c r="E32" s="26"/>
      <c r="F32" s="26"/>
      <c r="G32" s="9"/>
      <c r="H32" s="9"/>
      <c r="I32" s="20">
        <v>1000</v>
      </c>
      <c r="J32" s="20">
        <f>SUM(I32)</f>
        <v>1000</v>
      </c>
    </row>
    <row r="33" spans="2:10">
      <c r="B33" s="26" t="s">
        <v>28</v>
      </c>
      <c r="C33" s="26"/>
      <c r="D33" s="26"/>
      <c r="E33" s="26"/>
      <c r="F33" s="26"/>
      <c r="G33" s="9"/>
      <c r="H33" s="9"/>
      <c r="I33" s="20">
        <v>2900</v>
      </c>
      <c r="J33" s="20">
        <f>SUM(I33)</f>
        <v>2900</v>
      </c>
    </row>
    <row r="34" spans="2:10">
      <c r="B34" s="28" t="s">
        <v>39</v>
      </c>
      <c r="C34" s="28"/>
      <c r="D34" s="28"/>
      <c r="E34" s="28"/>
      <c r="F34" s="28"/>
      <c r="G34" s="15"/>
      <c r="H34" s="15">
        <v>11</v>
      </c>
      <c r="I34" s="23">
        <v>8</v>
      </c>
      <c r="J34" s="23">
        <f>SUM(H34*I34)</f>
        <v>88</v>
      </c>
    </row>
    <row r="35" spans="2:10">
      <c r="B35" s="2" t="s">
        <v>13</v>
      </c>
      <c r="J35" s="17">
        <f>SUM(J29:J34)</f>
        <v>6268</v>
      </c>
    </row>
    <row r="37" spans="2:10">
      <c r="B37" s="30" t="s">
        <v>14</v>
      </c>
      <c r="C37" s="30"/>
      <c r="D37" s="30"/>
      <c r="E37" s="30"/>
      <c r="F37" s="30"/>
      <c r="I37" s="2" t="s">
        <v>37</v>
      </c>
      <c r="J37" s="2" t="s">
        <v>11</v>
      </c>
    </row>
    <row r="38" spans="2:10">
      <c r="B38" s="26" t="s">
        <v>46</v>
      </c>
      <c r="C38" s="26"/>
      <c r="D38" s="26"/>
      <c r="E38" s="26"/>
      <c r="F38" s="26"/>
      <c r="G38" s="9"/>
      <c r="H38" s="9"/>
      <c r="I38" s="20">
        <v>2500</v>
      </c>
      <c r="J38" s="20">
        <f>SUM(I38)</f>
        <v>2500</v>
      </c>
    </row>
    <row r="39" spans="2:10">
      <c r="B39" s="2" t="s">
        <v>15</v>
      </c>
      <c r="I39" s="17"/>
      <c r="J39" s="17">
        <f>SUM(J38)</f>
        <v>2500</v>
      </c>
    </row>
    <row r="41" spans="2:10">
      <c r="B41" s="30" t="s">
        <v>16</v>
      </c>
      <c r="C41" s="30"/>
      <c r="D41" s="30"/>
      <c r="E41" s="30"/>
      <c r="F41" s="30"/>
      <c r="I41" s="8" t="s">
        <v>37</v>
      </c>
      <c r="J41" s="2" t="s">
        <v>11</v>
      </c>
    </row>
    <row r="42" spans="2:10">
      <c r="B42" s="26" t="s">
        <v>29</v>
      </c>
      <c r="C42" s="26"/>
      <c r="D42" s="26"/>
      <c r="E42" s="26"/>
      <c r="F42" s="26"/>
      <c r="G42" s="9"/>
      <c r="H42" s="9"/>
      <c r="I42" s="20">
        <v>4800</v>
      </c>
      <c r="J42" s="20">
        <f>SUM(I42)</f>
        <v>4800</v>
      </c>
    </row>
    <row r="43" spans="2:10">
      <c r="B43" s="26" t="s">
        <v>30</v>
      </c>
      <c r="C43" s="26"/>
      <c r="D43" s="26"/>
      <c r="E43" s="26"/>
      <c r="F43" s="26"/>
      <c r="G43" s="9"/>
      <c r="H43" s="9"/>
      <c r="I43" s="20">
        <v>2200</v>
      </c>
      <c r="J43" s="20">
        <f>SUM(I43)</f>
        <v>2200</v>
      </c>
    </row>
    <row r="44" spans="2:10">
      <c r="B44" s="16" t="s">
        <v>40</v>
      </c>
      <c r="C44" s="16"/>
      <c r="D44" s="16"/>
      <c r="E44" s="16"/>
      <c r="F44" s="16"/>
      <c r="I44" s="17"/>
      <c r="J44" s="17">
        <f>SUM(J42:J43)</f>
        <v>7000</v>
      </c>
    </row>
    <row r="45" spans="2:10">
      <c r="B45" s="16"/>
      <c r="C45" s="16"/>
      <c r="D45" s="16"/>
      <c r="E45" s="16"/>
      <c r="F45" s="16"/>
    </row>
    <row r="46" spans="2:10">
      <c r="B46" s="30" t="s">
        <v>17</v>
      </c>
      <c r="C46" s="30"/>
      <c r="D46" s="30"/>
      <c r="E46" s="30"/>
      <c r="F46" s="30"/>
      <c r="I46" s="2" t="s">
        <v>37</v>
      </c>
      <c r="J46" s="2" t="s">
        <v>11</v>
      </c>
    </row>
    <row r="47" spans="2:10">
      <c r="B47" s="28" t="s">
        <v>31</v>
      </c>
      <c r="C47" s="28"/>
      <c r="D47" s="28"/>
      <c r="E47" s="28"/>
      <c r="F47" s="28"/>
      <c r="G47" s="7"/>
      <c r="H47" s="7"/>
      <c r="I47" s="19">
        <v>1710</v>
      </c>
      <c r="J47" s="19">
        <f>SUM(I47)</f>
        <v>1710</v>
      </c>
    </row>
    <row r="48" spans="2:10">
      <c r="B48" s="38" t="s">
        <v>41</v>
      </c>
      <c r="C48" s="38"/>
      <c r="D48" s="38"/>
      <c r="E48" s="38"/>
      <c r="F48" s="38"/>
      <c r="G48" s="7"/>
      <c r="H48" s="7"/>
      <c r="I48" s="19">
        <v>1000</v>
      </c>
      <c r="J48" s="19">
        <f>SUM(I48)</f>
        <v>1000</v>
      </c>
    </row>
    <row r="49" spans="2:10">
      <c r="B49" s="2" t="s">
        <v>42</v>
      </c>
      <c r="I49" s="17"/>
      <c r="J49" s="17">
        <f>SUM(J47:J48)</f>
        <v>2710</v>
      </c>
    </row>
    <row r="50" spans="2:10">
      <c r="J50" s="6"/>
    </row>
    <row r="51" spans="2:10" ht="18.75">
      <c r="B51" s="35" t="s">
        <v>47</v>
      </c>
      <c r="C51" s="35"/>
      <c r="D51" s="35"/>
      <c r="E51" s="35"/>
      <c r="F51" s="35"/>
      <c r="J51" s="24">
        <f>SUM(J21,J26,J35,J39,J44,J49)</f>
        <v>43000</v>
      </c>
    </row>
    <row r="53" spans="2:10" ht="18.75">
      <c r="B53" s="35" t="s">
        <v>18</v>
      </c>
      <c r="C53" s="35"/>
      <c r="D53" s="35"/>
      <c r="E53" s="35"/>
      <c r="F53" s="35"/>
      <c r="I53" s="2" t="s">
        <v>43</v>
      </c>
      <c r="J53" s="2" t="s">
        <v>11</v>
      </c>
    </row>
    <row r="54" spans="2:10">
      <c r="B54" s="26" t="s">
        <v>18</v>
      </c>
      <c r="C54" s="26"/>
      <c r="D54" s="26"/>
      <c r="E54" s="26"/>
      <c r="F54" s="26"/>
      <c r="G54" s="9"/>
      <c r="H54" s="9"/>
      <c r="I54" s="20">
        <v>3000</v>
      </c>
      <c r="J54" s="20">
        <f>SUM(I54)</f>
        <v>3000</v>
      </c>
    </row>
    <row r="55" spans="2:10">
      <c r="B55" s="2" t="s">
        <v>44</v>
      </c>
      <c r="I55" s="17"/>
      <c r="J55" s="24">
        <f>SUM(J54)</f>
        <v>3000</v>
      </c>
    </row>
    <row r="59" spans="2:10" ht="20.25">
      <c r="D59" s="1"/>
      <c r="E59" s="1"/>
      <c r="F59" s="1" t="s">
        <v>48</v>
      </c>
      <c r="G59" s="1"/>
      <c r="H59" s="1"/>
      <c r="J59" s="25">
        <f>SUM(J13,J51,J55)</f>
        <v>50000</v>
      </c>
    </row>
  </sheetData>
  <mergeCells count="34">
    <mergeCell ref="B54:F54"/>
    <mergeCell ref="B41:F41"/>
    <mergeCell ref="B46:F46"/>
    <mergeCell ref="B53:F53"/>
    <mergeCell ref="B42:F42"/>
    <mergeCell ref="B43:F43"/>
    <mergeCell ref="B47:F47"/>
    <mergeCell ref="B48:F48"/>
    <mergeCell ref="B51:F51"/>
    <mergeCell ref="B11:D11"/>
    <mergeCell ref="B12:G12"/>
    <mergeCell ref="B13:D13"/>
    <mergeCell ref="B15:F15"/>
    <mergeCell ref="B23:F23"/>
    <mergeCell ref="B17:F17"/>
    <mergeCell ref="B3:I3"/>
    <mergeCell ref="B4:I4"/>
    <mergeCell ref="B6:F6"/>
    <mergeCell ref="B7:F7"/>
    <mergeCell ref="B8:F8"/>
    <mergeCell ref="B32:F32"/>
    <mergeCell ref="B31:F31"/>
    <mergeCell ref="B33:F33"/>
    <mergeCell ref="B38:F38"/>
    <mergeCell ref="B18:F18"/>
    <mergeCell ref="B19:F19"/>
    <mergeCell ref="B20:F20"/>
    <mergeCell ref="B34:F34"/>
    <mergeCell ref="B28:F28"/>
    <mergeCell ref="B37:F37"/>
    <mergeCell ref="B30:F30"/>
    <mergeCell ref="B29:F29"/>
    <mergeCell ref="B25:F25"/>
    <mergeCell ref="B24:F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Soobe</dc:creator>
  <cp:lastModifiedBy>sssss</cp:lastModifiedBy>
  <dcterms:created xsi:type="dcterms:W3CDTF">2024-03-27T17:58:19Z</dcterms:created>
  <dcterms:modified xsi:type="dcterms:W3CDTF">2024-03-30T07:43:08Z</dcterms:modified>
</cp:coreProperties>
</file>