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Dos GlobalGiving\"/>
    </mc:Choice>
  </mc:AlternateContent>
  <bookViews>
    <workbookView xWindow="0" yWindow="0" windowWidth="16380" windowHeight="8190" tabRatio="500"/>
  </bookViews>
  <sheets>
    <sheet name="Budget de projet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1" l="1"/>
  <c r="G15" i="1" s="1"/>
  <c r="F14" i="1"/>
  <c r="G14" i="1" s="1"/>
  <c r="F24" i="1" l="1"/>
  <c r="G24" i="1" s="1"/>
  <c r="F23" i="1"/>
  <c r="G23" i="1" s="1"/>
  <c r="F22" i="1"/>
  <c r="G22" i="1" s="1"/>
  <c r="F19" i="1"/>
  <c r="G19" i="1" s="1"/>
  <c r="F18" i="1"/>
  <c r="G18" i="1" s="1"/>
  <c r="F13" i="1"/>
  <c r="G13" i="1" s="1"/>
  <c r="F12" i="1"/>
  <c r="G12" i="1" s="1"/>
  <c r="F11" i="1"/>
  <c r="F16" i="1" l="1"/>
  <c r="G25" i="1"/>
  <c r="F20" i="1"/>
  <c r="F25" i="1"/>
  <c r="G11" i="1"/>
  <c r="G16" i="1" s="1"/>
  <c r="G20" i="1" l="1"/>
  <c r="G26" i="1" s="1"/>
  <c r="F26" i="1"/>
</calcChain>
</file>

<file path=xl/sharedStrings.xml><?xml version="1.0" encoding="utf-8"?>
<sst xmlns="http://schemas.openxmlformats.org/spreadsheetml/2006/main" count="46" uniqueCount="44">
  <si>
    <t>USD</t>
  </si>
  <si>
    <t>www.oanda.com</t>
  </si>
  <si>
    <t>Unity</t>
  </si>
  <si>
    <t>Quantity</t>
  </si>
  <si>
    <t>Frequency</t>
  </si>
  <si>
    <t>P.u</t>
  </si>
  <si>
    <t>Total USD</t>
  </si>
  <si>
    <t>EURO</t>
  </si>
  <si>
    <t>Total B2</t>
  </si>
  <si>
    <t>Total B3</t>
  </si>
  <si>
    <t>Charges</t>
  </si>
  <si>
    <t>TOTAL</t>
  </si>
  <si>
    <t>Kit</t>
  </si>
  <si>
    <t>Total B1</t>
  </si>
  <si>
    <t>Local currency:</t>
  </si>
  <si>
    <t>Average exchange rate:</t>
  </si>
  <si>
    <t>Vehicle</t>
  </si>
  <si>
    <t>Piece</t>
  </si>
  <si>
    <t>Person</t>
  </si>
  <si>
    <t>B3. Project management, monitoring &amp; evaluation</t>
  </si>
  <si>
    <t>Month</t>
  </si>
  <si>
    <t>Bank charges</t>
  </si>
  <si>
    <t>BUDGET PROJECT. YOUR GENEROSITY FOR THE MOST VULNERABLE CHILDREN</t>
  </si>
  <si>
    <t>School bags</t>
  </si>
  <si>
    <t>Pairs of shoes</t>
  </si>
  <si>
    <t>Pair</t>
  </si>
  <si>
    <t>School uniforms</t>
  </si>
  <si>
    <t>School fees</t>
  </si>
  <si>
    <t>Other school material kits (pens, pencils, books, rulers, etc)</t>
  </si>
  <si>
    <t>Transport of material</t>
  </si>
  <si>
    <t>B1. Primary School kits for 200 orphans and other vulnerable children in Goma, DRC</t>
  </si>
  <si>
    <t>B2. Primary School fees for 200 orphans and other most vulnerable children for one school year in Goma, DRC</t>
  </si>
  <si>
    <t>Monitoring &amp; Evaluation</t>
  </si>
  <si>
    <t>Reporting</t>
  </si>
  <si>
    <t>Report</t>
  </si>
  <si>
    <t>Done in Goma, 2 May 2024</t>
  </si>
  <si>
    <t>Approved by:</t>
  </si>
  <si>
    <t>Josselin Bandu Mikindo</t>
  </si>
  <si>
    <t>Executive Director, Blessed Aid</t>
  </si>
  <si>
    <t>Prepared by:</t>
  </si>
  <si>
    <t>Nathalie Bahati</t>
  </si>
  <si>
    <t>Finance Manager, Blessed Aid</t>
  </si>
  <si>
    <t>Other clothes</t>
  </si>
  <si>
    <t>1.06836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</si>
</sst>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;@"/>
  </numFmts>
  <fonts count="11" x14ac:knownFonts="1">
    <font>
      <sz val="11"/>
      <color rgb="FF000000"/>
      <name val="Calibri"/>
      <family val="2"/>
      <charset val="1"/>
    </font>
    <font>
      <b/>
      <sz val="13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u/>
      <sz val="9"/>
      <color rgb="FF0563C1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8"/>
      <color rgb="FF0B0B0B"/>
      <name val="Arial"/>
      <family val="2"/>
    </font>
    <font>
      <b/>
      <sz val="11"/>
      <color rgb="FF000000"/>
      <name val="Calibri"/>
      <family val="2"/>
    </font>
    <font>
      <sz val="8"/>
      <color rgb="FF0B0B0B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46C0A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C0C0C0"/>
      </patternFill>
    </fill>
    <fill>
      <patternFill patternType="solid">
        <fgColor rgb="FF00B0F0"/>
        <bgColor rgb="FF33CC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Font="1"/>
    <xf numFmtId="3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3" fontId="3" fillId="0" borderId="1" xfId="1" applyNumberFormat="1" applyFont="1" applyBorder="1" applyAlignment="1" applyProtection="1">
      <alignment horizontal="right" vertical="center" wrapText="1"/>
    </xf>
    <xf numFmtId="3" fontId="0" fillId="0" borderId="1" xfId="0" applyNumberFormat="1" applyFont="1" applyBorder="1" applyAlignment="1">
      <alignment horizontal="right" vertical="center" wrapText="1"/>
    </xf>
    <xf numFmtId="164" fontId="0" fillId="0" borderId="1" xfId="0" applyNumberFormat="1" applyFont="1" applyBorder="1" applyAlignment="1">
      <alignment vertical="center" wrapText="1"/>
    </xf>
    <xf numFmtId="3" fontId="0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0" fillId="4" borderId="1" xfId="0" applyFont="1" applyFill="1" applyBorder="1" applyAlignment="1">
      <alignment vertical="center" wrapText="1"/>
    </xf>
    <xf numFmtId="3" fontId="0" fillId="4" borderId="1" xfId="0" applyNumberFormat="1" applyFont="1" applyFill="1" applyBorder="1" applyAlignment="1">
      <alignment horizontal="center" vertical="center" wrapText="1"/>
    </xf>
    <xf numFmtId="3" fontId="0" fillId="4" borderId="1" xfId="0" applyNumberFormat="1" applyFill="1" applyBorder="1"/>
    <xf numFmtId="0" fontId="0" fillId="4" borderId="0" xfId="0" applyFill="1"/>
    <xf numFmtId="0" fontId="6" fillId="5" borderId="2" xfId="0" applyFont="1" applyFill="1" applyBorder="1" applyAlignment="1">
      <alignment horizontal="right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right" vertical="center" wrapText="1"/>
    </xf>
    <xf numFmtId="3" fontId="0" fillId="4" borderId="1" xfId="0" applyNumberFormat="1" applyFont="1" applyFill="1" applyBorder="1" applyAlignment="1">
      <alignment horizontal="right" vertical="center" wrapText="1"/>
    </xf>
    <xf numFmtId="3" fontId="0" fillId="2" borderId="1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right" vertical="center" wrapText="1"/>
    </xf>
    <xf numFmtId="3" fontId="0" fillId="4" borderId="1" xfId="0" applyNumberFormat="1" applyFill="1" applyBorder="1" applyAlignment="1">
      <alignment vertical="center"/>
    </xf>
    <xf numFmtId="0" fontId="5" fillId="6" borderId="1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right"/>
    </xf>
    <xf numFmtId="3" fontId="5" fillId="6" borderId="1" xfId="0" applyNumberFormat="1" applyFont="1" applyFill="1" applyBorder="1" applyAlignment="1">
      <alignment horizontal="right"/>
    </xf>
    <xf numFmtId="3" fontId="7" fillId="6" borderId="1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/>
    </xf>
    <xf numFmtId="0" fontId="8" fillId="0" borderId="0" xfId="0" applyFont="1"/>
    <xf numFmtId="0" fontId="6" fillId="3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</xdr:colOff>
      <xdr:row>1</xdr:row>
      <xdr:rowOff>1800</xdr:rowOff>
    </xdr:from>
    <xdr:to>
      <xdr:col>0</xdr:col>
      <xdr:colOff>2795040</xdr:colOff>
      <xdr:row>5</xdr:row>
      <xdr:rowOff>74880</xdr:rowOff>
    </xdr:to>
    <xdr:pic>
      <xdr:nvPicPr>
        <xdr:cNvPr id="2" name="Image 1" descr="C:\Users\josli\Pictures\Logo Blessed Aid. New pour documents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0" y="164160"/>
          <a:ext cx="2794680" cy="95832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and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Normal="100" workbookViewId="0">
      <selection activeCell="H9" sqref="H9"/>
    </sheetView>
  </sheetViews>
  <sheetFormatPr baseColWidth="10" defaultColWidth="8.6328125" defaultRowHeight="14.5" x14ac:dyDescent="0.35"/>
  <cols>
    <col min="1" max="1" width="51.26953125" customWidth="1"/>
    <col min="2" max="2" width="9" customWidth="1"/>
    <col min="3" max="3" width="9" style="1" customWidth="1"/>
    <col min="4" max="4" width="12" style="1" customWidth="1"/>
    <col min="5" max="5" width="10.26953125" style="2" customWidth="1"/>
    <col min="6" max="7" width="15.453125" style="2" customWidth="1"/>
    <col min="8" max="8" width="18.54296875" customWidth="1"/>
  </cols>
  <sheetData>
    <row r="1" spans="1:10" ht="12.75" customHeight="1" x14ac:dyDescent="0.35">
      <c r="A1" s="3"/>
      <c r="B1" s="37" t="s">
        <v>22</v>
      </c>
      <c r="C1" s="37"/>
      <c r="D1" s="37"/>
      <c r="E1" s="37"/>
      <c r="F1" s="37"/>
      <c r="G1" s="37"/>
    </row>
    <row r="2" spans="1:10" ht="12.75" customHeight="1" x14ac:dyDescent="0.35">
      <c r="A2" s="3"/>
      <c r="B2" s="37"/>
      <c r="C2" s="37"/>
      <c r="D2" s="37"/>
      <c r="E2" s="37"/>
      <c r="F2" s="37"/>
      <c r="G2" s="37"/>
    </row>
    <row r="3" spans="1:10" ht="12.75" customHeight="1" x14ac:dyDescent="0.35">
      <c r="A3" s="3"/>
      <c r="B3" s="37"/>
      <c r="C3" s="37"/>
      <c r="D3" s="37"/>
      <c r="E3" s="37"/>
      <c r="F3" s="37"/>
      <c r="G3" s="37"/>
    </row>
    <row r="4" spans="1:10" ht="12.75" customHeight="1" x14ac:dyDescent="0.35">
      <c r="A4" s="3"/>
      <c r="B4" s="37"/>
      <c r="C4" s="37"/>
      <c r="D4" s="37"/>
      <c r="E4" s="37"/>
      <c r="F4" s="37"/>
      <c r="G4" s="37"/>
    </row>
    <row r="5" spans="1:10" ht="31.25" customHeight="1" x14ac:dyDescent="0.35">
      <c r="B5" s="37"/>
      <c r="C5" s="37"/>
      <c r="D5" s="37"/>
      <c r="E5" s="37"/>
      <c r="F5" s="37"/>
      <c r="G5" s="37"/>
    </row>
    <row r="6" spans="1:10" ht="20.149999999999999" customHeight="1" x14ac:dyDescent="0.35">
      <c r="A6" s="38"/>
      <c r="B6" s="38"/>
      <c r="C6" s="38"/>
      <c r="D6" s="38"/>
      <c r="E6" s="38"/>
      <c r="F6" s="4"/>
      <c r="G6" s="4"/>
      <c r="I6" s="43" t="s">
        <v>43</v>
      </c>
    </row>
    <row r="7" spans="1:10" ht="20.149999999999999" customHeight="1" x14ac:dyDescent="0.35">
      <c r="A7" s="5" t="s">
        <v>14</v>
      </c>
      <c r="B7" s="5"/>
      <c r="C7" s="39" t="s">
        <v>0</v>
      </c>
      <c r="D7" s="39"/>
      <c r="E7" s="39"/>
      <c r="F7" s="6" t="s">
        <v>1</v>
      </c>
      <c r="G7" s="7"/>
    </row>
    <row r="8" spans="1:10" ht="20.149999999999999" customHeight="1" x14ac:dyDescent="0.35">
      <c r="A8" s="5" t="s">
        <v>15</v>
      </c>
      <c r="B8" s="5"/>
      <c r="C8" s="39">
        <v>1.06836</v>
      </c>
      <c r="D8" s="39"/>
      <c r="E8" s="39"/>
      <c r="F8" s="8">
        <v>45414</v>
      </c>
      <c r="G8" s="9"/>
    </row>
    <row r="9" spans="1:10" ht="41.25" customHeight="1" x14ac:dyDescent="0.35">
      <c r="A9" s="10"/>
      <c r="B9" s="11" t="s">
        <v>2</v>
      </c>
      <c r="C9" s="11" t="s">
        <v>3</v>
      </c>
      <c r="D9" s="11" t="s">
        <v>4</v>
      </c>
      <c r="E9" s="12" t="s">
        <v>5</v>
      </c>
      <c r="F9" s="12" t="s">
        <v>6</v>
      </c>
      <c r="G9" s="13" t="s">
        <v>7</v>
      </c>
      <c r="J9" s="35"/>
    </row>
    <row r="10" spans="1:10" ht="31.25" customHeight="1" x14ac:dyDescent="0.35">
      <c r="A10" s="40" t="s">
        <v>30</v>
      </c>
      <c r="B10" s="40"/>
      <c r="C10" s="40"/>
      <c r="D10" s="40"/>
      <c r="E10" s="40"/>
      <c r="F10" s="40"/>
      <c r="G10" s="40"/>
    </row>
    <row r="11" spans="1:10" ht="20.149999999999999" customHeight="1" x14ac:dyDescent="0.35">
      <c r="A11" s="19" t="s">
        <v>23</v>
      </c>
      <c r="B11" s="19" t="s">
        <v>17</v>
      </c>
      <c r="C11" s="20">
        <v>200</v>
      </c>
      <c r="D11" s="20">
        <v>1</v>
      </c>
      <c r="E11" s="26">
        <v>20</v>
      </c>
      <c r="F11" s="21">
        <f>C11*D11*E11</f>
        <v>4000</v>
      </c>
      <c r="G11" s="27">
        <f>F11/$C$8</f>
        <v>3744.0563106069117</v>
      </c>
    </row>
    <row r="12" spans="1:10" ht="20.149999999999999" customHeight="1" x14ac:dyDescent="0.35">
      <c r="A12" s="19" t="s">
        <v>24</v>
      </c>
      <c r="B12" s="19" t="s">
        <v>25</v>
      </c>
      <c r="C12" s="20">
        <v>200</v>
      </c>
      <c r="D12" s="20">
        <v>2</v>
      </c>
      <c r="E12" s="26">
        <v>10</v>
      </c>
      <c r="F12" s="21">
        <f>C12*D12*E12</f>
        <v>4000</v>
      </c>
      <c r="G12" s="27">
        <f>F12/$C$8</f>
        <v>3744.0563106069117</v>
      </c>
    </row>
    <row r="13" spans="1:10" ht="20.149999999999999" customHeight="1" x14ac:dyDescent="0.35">
      <c r="A13" s="19" t="s">
        <v>26</v>
      </c>
      <c r="B13" s="19" t="s">
        <v>18</v>
      </c>
      <c r="C13" s="20">
        <v>200</v>
      </c>
      <c r="D13" s="20">
        <v>1</v>
      </c>
      <c r="E13" s="26">
        <v>20</v>
      </c>
      <c r="F13" s="21">
        <f>C13*D13*E13</f>
        <v>4000</v>
      </c>
      <c r="G13" s="27">
        <f>F13/$C$8</f>
        <v>3744.0563106069117</v>
      </c>
    </row>
    <row r="14" spans="1:10" ht="20.149999999999999" customHeight="1" x14ac:dyDescent="0.35">
      <c r="A14" s="19" t="s">
        <v>28</v>
      </c>
      <c r="B14" s="19" t="s">
        <v>12</v>
      </c>
      <c r="C14" s="20">
        <v>200</v>
      </c>
      <c r="D14" s="20">
        <v>1</v>
      </c>
      <c r="E14" s="26">
        <v>30</v>
      </c>
      <c r="F14" s="21">
        <f>C14*D14*E14</f>
        <v>6000</v>
      </c>
      <c r="G14" s="27">
        <f>F14/$C$8</f>
        <v>5616.0844659103677</v>
      </c>
    </row>
    <row r="15" spans="1:10" ht="20.149999999999999" customHeight="1" x14ac:dyDescent="0.35">
      <c r="A15" s="19" t="s">
        <v>29</v>
      </c>
      <c r="B15" s="19" t="s">
        <v>16</v>
      </c>
      <c r="C15" s="20">
        <v>1</v>
      </c>
      <c r="D15" s="20">
        <v>1</v>
      </c>
      <c r="E15" s="26">
        <v>100</v>
      </c>
      <c r="F15" s="21">
        <f>C15*D15*E15</f>
        <v>100</v>
      </c>
      <c r="G15" s="27">
        <f>F15/$C$8</f>
        <v>93.601407765172794</v>
      </c>
    </row>
    <row r="16" spans="1:10" ht="18" customHeight="1" x14ac:dyDescent="0.35">
      <c r="A16" s="28" t="s">
        <v>13</v>
      </c>
      <c r="B16" s="28"/>
      <c r="C16" s="24"/>
      <c r="D16" s="24"/>
      <c r="E16" s="25"/>
      <c r="F16" s="25">
        <f>SUM(F11:F15)</f>
        <v>18100</v>
      </c>
      <c r="G16" s="18">
        <f>SUM(G11:G13)</f>
        <v>11232.168931820735</v>
      </c>
    </row>
    <row r="17" spans="1:7" ht="18" customHeight="1" x14ac:dyDescent="0.35">
      <c r="A17" s="36" t="s">
        <v>31</v>
      </c>
      <c r="B17" s="36"/>
      <c r="C17" s="36"/>
      <c r="D17" s="36"/>
      <c r="E17" s="36"/>
      <c r="F17" s="36"/>
      <c r="G17" s="18"/>
    </row>
    <row r="18" spans="1:7" s="22" customFormat="1" ht="31.25" customHeight="1" x14ac:dyDescent="0.35">
      <c r="A18" s="19" t="s">
        <v>27</v>
      </c>
      <c r="B18" s="19" t="s">
        <v>18</v>
      </c>
      <c r="C18" s="20">
        <v>200</v>
      </c>
      <c r="D18" s="20">
        <v>1</v>
      </c>
      <c r="E18" s="26">
        <v>60</v>
      </c>
      <c r="F18" s="29">
        <f t="shared" ref="F18:F19" si="0">C18*D18*E18</f>
        <v>12000</v>
      </c>
      <c r="G18" s="27">
        <f t="shared" ref="G18:G19" si="1">F18/$C$8</f>
        <v>11232.168931820735</v>
      </c>
    </row>
    <row r="19" spans="1:7" s="22" customFormat="1" ht="20.149999999999999" customHeight="1" x14ac:dyDescent="0.35">
      <c r="A19" s="19" t="s">
        <v>42</v>
      </c>
      <c r="B19" s="19" t="s">
        <v>17</v>
      </c>
      <c r="C19" s="20">
        <v>200</v>
      </c>
      <c r="D19" s="20">
        <v>1</v>
      </c>
      <c r="E19" s="26">
        <v>18</v>
      </c>
      <c r="F19" s="29">
        <f t="shared" si="0"/>
        <v>3600</v>
      </c>
      <c r="G19" s="27">
        <f t="shared" si="1"/>
        <v>3369.6506795462205</v>
      </c>
    </row>
    <row r="20" spans="1:7" ht="20.149999999999999" customHeight="1" x14ac:dyDescent="0.35">
      <c r="A20" s="23" t="s">
        <v>8</v>
      </c>
      <c r="B20" s="23"/>
      <c r="C20" s="24"/>
      <c r="D20" s="24"/>
      <c r="E20" s="25"/>
      <c r="F20" s="25">
        <f>SUM(F18:F19)</f>
        <v>15600</v>
      </c>
      <c r="G20" s="18">
        <f>F20/C8</f>
        <v>14601.819611366955</v>
      </c>
    </row>
    <row r="21" spans="1:7" ht="18" customHeight="1" x14ac:dyDescent="0.35">
      <c r="A21" s="14" t="s">
        <v>19</v>
      </c>
      <c r="B21" s="14"/>
      <c r="C21" s="15"/>
      <c r="D21" s="15"/>
      <c r="E21" s="16"/>
      <c r="F21" s="17"/>
      <c r="G21" s="18"/>
    </row>
    <row r="22" spans="1:7" ht="20.149999999999999" customHeight="1" x14ac:dyDescent="0.35">
      <c r="A22" s="19" t="s">
        <v>32</v>
      </c>
      <c r="B22" s="19" t="s">
        <v>20</v>
      </c>
      <c r="C22" s="20">
        <v>12</v>
      </c>
      <c r="D22" s="20">
        <v>1</v>
      </c>
      <c r="E22" s="26">
        <v>150</v>
      </c>
      <c r="F22" s="29">
        <f t="shared" ref="F22:F24" si="2">C22*D22*E22</f>
        <v>1800</v>
      </c>
      <c r="G22" s="27">
        <f t="shared" ref="G22:G24" si="3">F22/$C$8</f>
        <v>1684.8253397731103</v>
      </c>
    </row>
    <row r="23" spans="1:7" ht="20.149999999999999" customHeight="1" x14ac:dyDescent="0.35">
      <c r="A23" s="19" t="s">
        <v>33</v>
      </c>
      <c r="B23" s="19" t="s">
        <v>34</v>
      </c>
      <c r="C23" s="20">
        <v>1</v>
      </c>
      <c r="D23" s="20">
        <v>2</v>
      </c>
      <c r="E23" s="26">
        <v>100</v>
      </c>
      <c r="F23" s="29">
        <f t="shared" si="2"/>
        <v>200</v>
      </c>
      <c r="G23" s="27">
        <f t="shared" si="3"/>
        <v>187.20281553034559</v>
      </c>
    </row>
    <row r="24" spans="1:7" ht="20.149999999999999" customHeight="1" x14ac:dyDescent="0.35">
      <c r="A24" s="19" t="s">
        <v>21</v>
      </c>
      <c r="B24" s="19" t="s">
        <v>10</v>
      </c>
      <c r="C24" s="20">
        <v>1</v>
      </c>
      <c r="D24" s="20">
        <v>1</v>
      </c>
      <c r="E24" s="26">
        <v>300</v>
      </c>
      <c r="F24" s="29">
        <f t="shared" si="2"/>
        <v>300</v>
      </c>
      <c r="G24" s="27">
        <f t="shared" si="3"/>
        <v>280.8042232955184</v>
      </c>
    </row>
    <row r="25" spans="1:7" ht="18" customHeight="1" x14ac:dyDescent="0.35">
      <c r="A25" s="28" t="s">
        <v>9</v>
      </c>
      <c r="B25" s="28"/>
      <c r="C25" s="24"/>
      <c r="D25" s="24"/>
      <c r="E25" s="25"/>
      <c r="F25" s="25">
        <f>SUM(F22:F24)</f>
        <v>2300</v>
      </c>
      <c r="G25" s="18">
        <f>SUM(G22:G24)</f>
        <v>2152.8323785989742</v>
      </c>
    </row>
    <row r="26" spans="1:7" ht="38.25" customHeight="1" x14ac:dyDescent="0.35">
      <c r="A26" s="30" t="s">
        <v>11</v>
      </c>
      <c r="B26" s="30"/>
      <c r="C26" s="31"/>
      <c r="D26" s="31"/>
      <c r="E26" s="32"/>
      <c r="F26" s="33">
        <f>(F16+F20+F25)</f>
        <v>36000</v>
      </c>
      <c r="G26" s="34">
        <f>(G16+G20+G25)</f>
        <v>27986.820921786664</v>
      </c>
    </row>
    <row r="27" spans="1:7" ht="15" customHeight="1" x14ac:dyDescent="0.35"/>
    <row r="28" spans="1:7" ht="17.5" customHeight="1" x14ac:dyDescent="0.35">
      <c r="A28" t="s">
        <v>35</v>
      </c>
    </row>
    <row r="30" spans="1:7" x14ac:dyDescent="0.35">
      <c r="A30" t="s">
        <v>39</v>
      </c>
      <c r="D30" s="1" t="s">
        <v>36</v>
      </c>
    </row>
    <row r="31" spans="1:7" x14ac:dyDescent="0.35">
      <c r="A31" s="42" t="s">
        <v>40</v>
      </c>
      <c r="D31" s="41" t="s">
        <v>37</v>
      </c>
    </row>
    <row r="32" spans="1:7" x14ac:dyDescent="0.35">
      <c r="A32" t="s">
        <v>41</v>
      </c>
      <c r="D32" s="1" t="s">
        <v>38</v>
      </c>
    </row>
  </sheetData>
  <mergeCells count="6">
    <mergeCell ref="A17:F17"/>
    <mergeCell ref="B1:G5"/>
    <mergeCell ref="A6:E6"/>
    <mergeCell ref="C7:E7"/>
    <mergeCell ref="C8:E8"/>
    <mergeCell ref="A10:G10"/>
  </mergeCells>
  <hyperlinks>
    <hyperlink ref="F7" r:id="rId1"/>
  </hyperlinks>
  <pageMargins left="0.7" right="0.7" top="0.75" bottom="0.75" header="0.51180555555555496" footer="0.51180555555555496"/>
  <pageSetup paperSize="9" firstPageNumber="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de projet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van der Berg - Wilde Ganzen</dc:creator>
  <dc:description/>
  <cp:lastModifiedBy>pc</cp:lastModifiedBy>
  <cp:revision>17</cp:revision>
  <dcterms:created xsi:type="dcterms:W3CDTF">2018-06-04T07:59:55Z</dcterms:created>
  <dcterms:modified xsi:type="dcterms:W3CDTF">2024-05-02T14:45:13Z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