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B2ABDA22-6DD8-4BA0-8A69-FAE13F7988C0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J28" i="1" s="1"/>
  <c r="K12" i="1"/>
  <c r="J12" i="1"/>
  <c r="I26" i="1"/>
  <c r="H26" i="1"/>
  <c r="G26" i="1"/>
  <c r="E12" i="1"/>
  <c r="D33" i="1"/>
  <c r="D12" i="1"/>
  <c r="D26" i="1"/>
  <c r="F26" i="1"/>
  <c r="E26" i="1"/>
  <c r="O26" i="1"/>
  <c r="G12" i="1"/>
  <c r="H12" i="1"/>
  <c r="I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s="1"/>
  <c r="I33" i="1" l="1"/>
  <c r="J6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<sst xmlns="http://schemas.openxmlformats.org/spreadsheetml/2006/main" count="53" uniqueCount="42">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</sst>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5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2">
    <xf numFmtId="0" fontId="0" fillId="0" borderId="0"/>
    <xf numFmtId="0" fontId="24" fillId="0" borderId="1"/>
    <xf numFmtId="0" fontId="26" fillId="6" borderId="1" applyNumberFormat="0" applyBorder="0" applyAlignment="0" applyProtection="0"/>
    <xf numFmtId="0" fontId="26" fillId="7" borderId="1" applyNumberFormat="0" applyBorder="0" applyAlignment="0" applyProtection="0"/>
    <xf numFmtId="0" fontId="26" fillId="7" borderId="1" applyNumberFormat="0" applyBorder="0" applyAlignment="0" applyProtection="0"/>
    <xf numFmtId="0" fontId="26" fillId="6" borderId="1" applyNumberFormat="0" applyBorder="0" applyAlignment="0" applyProtection="0"/>
    <xf numFmtId="0" fontId="26" fillId="8" borderId="1" applyNumberFormat="0" applyBorder="0" applyAlignment="0" applyProtection="0"/>
    <xf numFmtId="0" fontId="26" fillId="9" borderId="1" applyNumberFormat="0" applyBorder="0" applyAlignment="0" applyProtection="0"/>
    <xf numFmtId="0" fontId="26" fillId="10" borderId="1" applyNumberFormat="0" applyBorder="0" applyAlignment="0" applyProtection="0"/>
    <xf numFmtId="0" fontId="26" fillId="11" borderId="1" applyNumberFormat="0" applyBorder="0" applyAlignment="0" applyProtection="0"/>
    <xf numFmtId="0" fontId="26" fillId="11" borderId="1" applyNumberFormat="0" applyBorder="0" applyAlignment="0" applyProtection="0"/>
    <xf numFmtId="0" fontId="26" fillId="10" borderId="1" applyNumberFormat="0" applyBorder="0" applyAlignment="0" applyProtection="0"/>
    <xf numFmtId="0" fontId="26" fillId="8" borderId="1" applyNumberFormat="0" applyBorder="0" applyAlignment="0" applyProtection="0"/>
    <xf numFmtId="0" fontId="26" fillId="9" borderId="1" applyNumberFormat="0" applyBorder="0" applyAlignment="0" applyProtection="0"/>
    <xf numFmtId="0" fontId="27" fillId="12" borderId="1" applyNumberFormat="0" applyBorder="0" applyAlignment="0" applyProtection="0"/>
    <xf numFmtId="0" fontId="27" fillId="13" borderId="1" applyNumberFormat="0" applyBorder="0" applyAlignment="0" applyProtection="0"/>
    <xf numFmtId="0" fontId="27" fillId="13" borderId="1" applyNumberFormat="0" applyBorder="0" applyAlignment="0" applyProtection="0"/>
    <xf numFmtId="0" fontId="27" fillId="12" borderId="1" applyNumberFormat="0" applyBorder="0" applyAlignment="0" applyProtection="0"/>
    <xf numFmtId="0" fontId="27" fillId="14" borderId="1" applyNumberFormat="0" applyBorder="0" applyAlignment="0" applyProtection="0"/>
    <xf numFmtId="0" fontId="27" fillId="15" borderId="1" applyNumberFormat="0" applyBorder="0" applyAlignment="0" applyProtection="0"/>
    <xf numFmtId="0" fontId="27" fillId="14" borderId="1" applyNumberFormat="0" applyBorder="0" applyAlignment="0" applyProtection="0"/>
    <xf numFmtId="0" fontId="27" fillId="16" borderId="1" applyNumberFormat="0" applyBorder="0" applyAlignment="0" applyProtection="0"/>
    <xf numFmtId="0" fontId="27" fillId="13" borderId="1" applyNumberFormat="0" applyBorder="0" applyAlignment="0" applyProtection="0"/>
    <xf numFmtId="0" fontId="27" fillId="17" borderId="1" applyNumberFormat="0" applyBorder="0" applyAlignment="0" applyProtection="0"/>
    <xf numFmtId="0" fontId="27" fillId="18" borderId="1" applyNumberFormat="0" applyBorder="0" applyAlignment="0" applyProtection="0"/>
    <xf numFmtId="0" fontId="27" fillId="19" borderId="1" applyNumberFormat="0" applyBorder="0" applyAlignment="0" applyProtection="0"/>
    <xf numFmtId="0" fontId="28" fillId="20" borderId="1" applyNumberFormat="0" applyBorder="0" applyAlignment="0" applyProtection="0"/>
    <xf numFmtId="0" fontId="29" fillId="21" borderId="5" applyNumberFormat="0" applyAlignment="0" applyProtection="0"/>
    <xf numFmtId="0" fontId="30" fillId="22" borderId="6" applyNumberFormat="0" applyAlignment="0" applyProtection="0"/>
    <xf numFmtId="44" fontId="25" fillId="0" borderId="1" applyFont="0" applyFill="0" applyBorder="0" applyAlignment="0" applyProtection="0"/>
    <xf numFmtId="0" fontId="31" fillId="0" borderId="1" applyNumberFormat="0" applyFill="0" applyBorder="0" applyAlignment="0" applyProtection="0"/>
    <xf numFmtId="0" fontId="32" fillId="23" borderId="1" applyNumberFormat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1" applyNumberFormat="0" applyFill="0" applyBorder="0" applyAlignment="0" applyProtection="0"/>
    <xf numFmtId="0" fontId="43" fillId="0" borderId="1" applyNumberFormat="0" applyFill="0" applyBorder="0" applyAlignment="0" applyProtection="0">
      <alignment vertical="top"/>
      <protection locked="0"/>
    </xf>
    <xf numFmtId="0" fontId="36" fillId="15" borderId="5" applyNumberFormat="0" applyAlignment="0" applyProtection="0"/>
    <xf numFmtId="0" fontId="37" fillId="0" borderId="10" applyNumberFormat="0" applyFill="0" applyAlignment="0" applyProtection="0"/>
    <xf numFmtId="0" fontId="38" fillId="9" borderId="1" applyNumberFormat="0" applyBorder="0" applyAlignment="0" applyProtection="0"/>
    <xf numFmtId="0" fontId="25" fillId="9" borderId="11" applyNumberFormat="0" applyFont="0" applyAlignment="0" applyProtection="0"/>
    <xf numFmtId="0" fontId="39" fillId="21" borderId="12" applyNumberFormat="0" applyAlignment="0" applyProtection="0"/>
    <xf numFmtId="0" fontId="40" fillId="0" borderId="1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" applyNumberFormat="0" applyFill="0" applyBorder="0" applyAlignment="0" applyProtection="0"/>
    <xf numFmtId="165" fontId="48" fillId="0" borderId="0" applyFont="0" applyFill="0" applyBorder="0" applyAlignment="0" applyProtection="0"/>
    <xf numFmtId="0" fontId="13" fillId="0" borderId="1"/>
    <xf numFmtId="168" fontId="13" fillId="0" borderId="1" applyFont="0" applyFill="0" applyBorder="0" applyAlignment="0" applyProtection="0"/>
    <xf numFmtId="0" fontId="12" fillId="0" borderId="1"/>
    <xf numFmtId="168" fontId="12" fillId="0" borderId="1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7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8" fillId="2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41" fontId="14" fillId="0" borderId="2" xfId="0" applyNumberFormat="1" applyFont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41" fontId="20" fillId="3" borderId="3" xfId="0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4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41" fontId="20" fillId="4" borderId="1" xfId="0" applyNumberFormat="1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41" fontId="20" fillId="5" borderId="4" xfId="0" applyNumberFormat="1" applyFont="1" applyFill="1" applyBorder="1" applyAlignment="1">
      <alignment vertical="center"/>
    </xf>
    <xf numFmtId="0" fontId="14" fillId="0" borderId="0" xfId="0" applyFont="1"/>
    <xf numFmtId="0" fontId="44" fillId="0" borderId="1" xfId="1" applyFont="1" applyAlignment="1">
      <alignment vertical="center"/>
    </xf>
    <xf numFmtId="0" fontId="45" fillId="24" borderId="1" xfId="1" applyFont="1" applyFill="1" applyAlignment="1">
      <alignment vertical="center"/>
    </xf>
    <xf numFmtId="0" fontId="47" fillId="0" borderId="1" xfId="1" applyFont="1" applyAlignment="1">
      <alignment horizontal="right" vertical="center"/>
    </xf>
    <xf numFmtId="41" fontId="46" fillId="26" borderId="1" xfId="1" applyNumberFormat="1" applyFont="1" applyFill="1" applyAlignment="1">
      <alignment vertical="center"/>
    </xf>
    <xf numFmtId="0" fontId="47" fillId="0" borderId="0" xfId="0" applyFont="1" applyAlignment="1">
      <alignment horizontal="right" vertical="center"/>
    </xf>
    <xf numFmtId="0" fontId="45" fillId="24" borderId="0" xfId="0" applyFont="1" applyFill="1" applyAlignment="1">
      <alignment vertical="center"/>
    </xf>
    <xf numFmtId="0" fontId="14" fillId="25" borderId="0" xfId="0" applyFont="1" applyFill="1" applyAlignment="1">
      <alignment vertical="center"/>
    </xf>
    <xf numFmtId="41" fontId="46" fillId="26" borderId="0" xfId="0" applyNumberFormat="1" applyFont="1" applyFill="1" applyAlignment="1">
      <alignment vertical="center"/>
    </xf>
    <xf numFmtId="0" fontId="44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41" fontId="14" fillId="0" borderId="14" xfId="0" applyNumberFormat="1" applyFont="1" applyBorder="1" applyAlignment="1">
      <alignment vertical="center"/>
    </xf>
    <xf numFmtId="41" fontId="19" fillId="0" borderId="14" xfId="0" applyNumberFormat="1" applyFont="1" applyBorder="1" applyAlignment="1">
      <alignment horizontal="right"/>
    </xf>
    <xf numFmtId="41" fontId="20" fillId="3" borderId="14" xfId="0" applyNumberFormat="1" applyFont="1" applyFill="1" applyBorder="1" applyAlignment="1">
      <alignment vertical="center"/>
    </xf>
    <xf numFmtId="41" fontId="20" fillId="3" borderId="15" xfId="0" applyNumberFormat="1" applyFont="1" applyFill="1" applyBorder="1" applyAlignment="1">
      <alignment vertical="center"/>
    </xf>
    <xf numFmtId="0" fontId="51" fillId="2" borderId="1" xfId="0" applyFont="1" applyFill="1" applyBorder="1" applyAlignment="1">
      <alignment vertical="center"/>
    </xf>
    <xf numFmtId="0" fontId="52" fillId="0" borderId="0" xfId="0" applyFont="1" applyAlignment="1">
      <alignment horizontal="right" vertical="center"/>
    </xf>
    <xf numFmtId="167" fontId="50" fillId="0" borderId="11" xfId="45" applyNumberFormat="1" applyFont="1" applyBorder="1" applyAlignment="1" applyProtection="1">
      <alignment vertical="center"/>
      <protection locked="0"/>
    </xf>
    <xf numFmtId="41" fontId="50" fillId="0" borderId="11" xfId="45" applyNumberFormat="1" applyFont="1" applyBorder="1" applyAlignment="1" applyProtection="1">
      <alignment vertical="center"/>
      <protection locked="0"/>
    </xf>
    <xf numFmtId="0" fontId="45" fillId="24" borderId="1" xfId="50" applyFont="1" applyFill="1" applyAlignment="1">
      <alignment vertical="center"/>
    </xf>
    <xf numFmtId="0" fontId="49" fillId="0" borderId="1" xfId="50" applyFont="1" applyAlignment="1">
      <alignment horizontal="right" vertical="center"/>
    </xf>
    <xf numFmtId="164" fontId="53" fillId="26" borderId="1" xfId="50" applyNumberFormat="1" applyFont="1" applyFill="1" applyAlignment="1">
      <alignment vertical="center"/>
    </xf>
    <xf numFmtId="0" fontId="45" fillId="24" borderId="1" xfId="52" applyFont="1" applyFill="1" applyAlignment="1">
      <alignment vertical="center"/>
    </xf>
    <xf numFmtId="0" fontId="49" fillId="0" borderId="1" xfId="52" applyFont="1" applyAlignment="1">
      <alignment horizontal="right" vertical="center"/>
    </xf>
    <xf numFmtId="0" fontId="49" fillId="0" borderId="15" xfId="52" applyFont="1" applyBorder="1" applyAlignment="1">
      <alignment horizontal="right" vertical="center"/>
    </xf>
    <xf numFmtId="0" fontId="49" fillId="0" borderId="15" xfId="0" applyFont="1" applyBorder="1" applyAlignment="1">
      <alignment horizontal="right" vertical="center"/>
    </xf>
    <xf numFmtId="41" fontId="53" fillId="26" borderId="0" xfId="0" applyNumberFormat="1" applyFont="1" applyFill="1" applyAlignment="1">
      <alignment vertical="center"/>
    </xf>
    <xf numFmtId="0" fontId="49" fillId="0" borderId="16" xfId="0" applyFont="1" applyBorder="1" applyAlignment="1">
      <alignment horizontal="right" vertical="center"/>
    </xf>
    <xf numFmtId="41" fontId="14" fillId="0" borderId="0" xfId="0" applyNumberFormat="1" applyFont="1" applyAlignment="1">
      <alignment vertical="center"/>
    </xf>
    <xf numFmtId="169" fontId="23" fillId="0" borderId="0" xfId="0" applyNumberFormat="1" applyFont="1"/>
    <xf numFmtId="41" fontId="54" fillId="27" borderId="14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167" fontId="50" fillId="0" borderId="17" xfId="61" applyNumberFormat="1" applyFont="1" applyBorder="1" applyAlignment="1" applyProtection="1">
      <alignment vertical="center"/>
      <protection locked="0"/>
    </xf>
    <xf numFmtId="0" fontId="45" fillId="24" borderId="1" xfId="64" applyFont="1" applyFill="1" applyAlignment="1">
      <alignment vertical="center"/>
    </xf>
    <xf numFmtId="0" fontId="49" fillId="0" borderId="1" xfId="64" applyFont="1" applyAlignment="1">
      <alignment horizontal="right" vertical="center"/>
    </xf>
  </cellXfs>
  <cellStyles count="72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14" xfId="69" xr:uid="{AE30F7A6-2920-4CBA-89F7-95CCB690ABE2}"/>
    <cellStyle name="Currency 15" xfId="71" xr:uid="{650D946D-CCF2-466F-8CEA-51164BBDDE8A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14" xfId="68" xr:uid="{A1EE20B4-65B1-462D-8EED-8D2F4E246061}"/>
    <cellStyle name="Normal 15" xfId="70" xr:uid="{38DF868E-E9F3-427F-BD6E-D357EF49D357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workbookViewId="0">
      <pane xSplit="1" topLeftCell="K1" activePane="topRight" state="frozen"/>
      <selection activeCell="A2" sqref="A2"/>
      <selection pane="topRight" activeCell="N25" sqref="N25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5504.0500000000029</v>
      </c>
      <c r="K6" s="9">
        <f t="shared" si="0"/>
        <v>-12438.940000000002</v>
      </c>
      <c r="L6" s="9">
        <f t="shared" si="0"/>
        <v>-22356.61</v>
      </c>
      <c r="M6" s="9">
        <f t="shared" si="0"/>
        <v>-20728.599999999999</v>
      </c>
      <c r="N6" s="9">
        <f t="shared" si="0"/>
        <v>-5994.9700000000012</v>
      </c>
      <c r="O6" s="9">
        <f t="shared" si="0"/>
        <v>-17801.810000000001</v>
      </c>
      <c r="P6" s="9">
        <f t="shared" si="0"/>
        <v>-17801.810000000001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52">
        <v>14024.09</v>
      </c>
      <c r="J8" s="52">
        <v>580.16</v>
      </c>
      <c r="K8" s="52">
        <v>796.31</v>
      </c>
      <c r="L8" s="52">
        <v>824.61</v>
      </c>
      <c r="M8" s="52">
        <v>2080</v>
      </c>
      <c r="N8" s="52">
        <v>1040.21</v>
      </c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52">
        <v>310.58</v>
      </c>
      <c r="J9" s="52">
        <v>15507.34</v>
      </c>
      <c r="K9" s="52">
        <v>14670.28</v>
      </c>
      <c r="L9" s="52">
        <v>15407.8</v>
      </c>
      <c r="M9" s="52">
        <v>13922.23</v>
      </c>
      <c r="N9" s="52">
        <v>13578.31</v>
      </c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52"/>
      <c r="K10" s="52"/>
      <c r="L10" s="52"/>
      <c r="M10" s="52"/>
      <c r="N10" s="52"/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15782.36</v>
      </c>
      <c r="I12" s="35">
        <f t="shared" si="1"/>
        <v>14334.67</v>
      </c>
      <c r="J12" s="35">
        <f>SUM(J8:J11)</f>
        <v>16087.5</v>
      </c>
      <c r="K12" s="35">
        <f>SUM(K8:K11)</f>
        <v>15466.59</v>
      </c>
      <c r="L12" s="35">
        <f t="shared" si="1"/>
        <v>16232.41</v>
      </c>
      <c r="M12" s="35">
        <f t="shared" si="1"/>
        <v>16002.23</v>
      </c>
      <c r="N12" s="35">
        <f t="shared" si="1"/>
        <v>14618.52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56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5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52">
        <v>11320.82</v>
      </c>
      <c r="J15" s="52">
        <v>23086.61</v>
      </c>
      <c r="K15" s="52">
        <v>18171.560000000001</v>
      </c>
      <c r="L15" s="52">
        <v>16195.93</v>
      </c>
      <c r="M15" s="52">
        <v>22337</v>
      </c>
      <c r="N15" s="52">
        <v>19654</v>
      </c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52">
        <v>391.05</v>
      </c>
      <c r="J16" s="52">
        <v>323.58</v>
      </c>
      <c r="K16" s="52">
        <v>546.6</v>
      </c>
      <c r="L16" s="52">
        <v>471.59</v>
      </c>
      <c r="M16" s="52">
        <v>0</v>
      </c>
      <c r="N16" s="52">
        <v>0</v>
      </c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52">
        <v>55.87</v>
      </c>
      <c r="J17" s="52">
        <v>8.94</v>
      </c>
      <c r="K17" s="52">
        <v>2439.59</v>
      </c>
      <c r="L17" s="52">
        <v>243</v>
      </c>
      <c r="M17" s="52">
        <v>0</v>
      </c>
      <c r="N17" s="52">
        <v>347</v>
      </c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52">
        <v>0</v>
      </c>
      <c r="J18" s="52">
        <v>60.56</v>
      </c>
      <c r="K18" s="52">
        <v>0</v>
      </c>
      <c r="L18" s="52">
        <v>0</v>
      </c>
      <c r="M18" s="52">
        <v>66</v>
      </c>
      <c r="N18" s="52">
        <v>0</v>
      </c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52">
        <v>0</v>
      </c>
      <c r="J19" s="52">
        <v>0</v>
      </c>
      <c r="K19" s="52">
        <v>604</v>
      </c>
      <c r="L19" s="52">
        <v>1251</v>
      </c>
      <c r="M19" s="52">
        <v>0</v>
      </c>
      <c r="N19" s="52">
        <v>1819.83</v>
      </c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52"/>
      <c r="J20" s="52">
        <v>6607.55</v>
      </c>
      <c r="K20" s="52">
        <v>1084</v>
      </c>
      <c r="L20" s="52">
        <v>0</v>
      </c>
      <c r="M20" s="52">
        <v>0</v>
      </c>
      <c r="N20" s="52">
        <v>0</v>
      </c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52">
        <v>2089.36</v>
      </c>
      <c r="J21" s="52">
        <v>83.69</v>
      </c>
      <c r="K21" s="52">
        <v>0</v>
      </c>
      <c r="L21" s="52">
        <v>901.11</v>
      </c>
      <c r="M21" s="52">
        <v>11390</v>
      </c>
      <c r="N21" s="52">
        <v>546.79999999999995</v>
      </c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52">
        <v>91.51</v>
      </c>
      <c r="J22" s="52">
        <v>159.56</v>
      </c>
      <c r="K22" s="52">
        <v>128.21</v>
      </c>
      <c r="L22" s="52">
        <v>0</v>
      </c>
      <c r="M22" s="52">
        <v>8.94</v>
      </c>
      <c r="N22" s="52">
        <v>43.88</v>
      </c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52">
        <v>38.32</v>
      </c>
      <c r="K23" s="52">
        <v>163.37</v>
      </c>
      <c r="L23" s="52">
        <v>142.85</v>
      </c>
      <c r="M23" s="52">
        <v>4.66</v>
      </c>
      <c r="N23" s="52">
        <v>320</v>
      </c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/>
      <c r="F24" s="52"/>
      <c r="G24" s="52"/>
      <c r="H24" s="52"/>
      <c r="I24" s="34"/>
      <c r="J24" s="52">
        <v>3700</v>
      </c>
      <c r="K24" s="52"/>
      <c r="L24" s="52"/>
      <c r="M24" s="52">
        <v>0</v>
      </c>
      <c r="N24" s="52">
        <v>0</v>
      </c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52"/>
      <c r="K25" s="52">
        <v>2246.9299999999998</v>
      </c>
      <c r="L25" s="52">
        <v>0</v>
      </c>
      <c r="M25" s="52">
        <v>8000</v>
      </c>
      <c r="N25" s="52">
        <v>3693.85</v>
      </c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2"/>
        <v>13986.93</v>
      </c>
      <c r="J26" s="36">
        <f>SUM(J15:J24)</f>
        <v>34030.490000000005</v>
      </c>
      <c r="K26" s="36">
        <f>SUM(K15:K25)</f>
        <v>25384.26</v>
      </c>
      <c r="L26" s="36">
        <f>SUM(L15:L25)</f>
        <v>19205.48</v>
      </c>
      <c r="M26" s="36">
        <f>SUM(M15:M25)</f>
        <v>41806.600000000006</v>
      </c>
      <c r="N26" s="36">
        <f t="shared" si="2"/>
        <v>26425.360000000001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5156.3100000000049</v>
      </c>
      <c r="I28" s="11">
        <f t="shared" si="3"/>
        <v>5504.0500000000029</v>
      </c>
      <c r="J28" s="11">
        <f>SUM(J6+J12-J26)</f>
        <v>-12438.940000000002</v>
      </c>
      <c r="K28" s="11">
        <f>SUM(K6+K12-K26)</f>
        <v>-22356.61</v>
      </c>
      <c r="L28" s="11">
        <f t="shared" si="3"/>
        <v>-25329.68</v>
      </c>
      <c r="M28" s="11">
        <f t="shared" si="3"/>
        <v>-46532.97</v>
      </c>
      <c r="N28" s="11">
        <f t="shared" si="3"/>
        <v>-17801.810000000001</v>
      </c>
      <c r="O28" s="11">
        <f t="shared" si="3"/>
        <v>-17801.810000000001</v>
      </c>
      <c r="P28" s="11">
        <f t="shared" si="3"/>
        <v>-17801.810000000001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4601.08</v>
      </c>
      <c r="M31" s="51">
        <v>40538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5156.3100000000049</v>
      </c>
      <c r="I33" s="20">
        <f t="shared" si="4"/>
        <v>5504.0500000000029</v>
      </c>
      <c r="J33" s="20">
        <f t="shared" si="4"/>
        <v>-12438.940000000002</v>
      </c>
      <c r="K33" s="20">
        <f t="shared" si="4"/>
        <v>-22356.61</v>
      </c>
      <c r="L33" s="20">
        <f t="shared" si="4"/>
        <v>-20728.599999999999</v>
      </c>
      <c r="M33" s="20">
        <f t="shared" si="4"/>
        <v>-5994.9700000000012</v>
      </c>
      <c r="N33" s="20">
        <f t="shared" si="4"/>
        <v>-17801.810000000001</v>
      </c>
      <c r="O33" s="20">
        <f t="shared" si="4"/>
        <v>-17801.810000000001</v>
      </c>
      <c r="P33" s="20">
        <f t="shared" si="4"/>
        <v>-17801.810000000001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2026-03-18T02:03:32Z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