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xr:revisionPtr revIDLastSave="0" documentId="8_{640C09E1-0549-420D-9E9C-4183F307765D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xkwlMwkV2haAhoTbRe/Wth7gzzg=="/>
    </ext>
  </extLst>
</workbook>
</file>

<file path=xl/calcChain.xml><?xml version="1.0" encoding="utf-8"?>
<calcChain xmlns="http://schemas.openxmlformats.org/spreadsheetml/2006/main">
  <c r="P31" i="2" l="1"/>
  <c r="I28" i="2"/>
  <c r="O26" i="2"/>
  <c r="N26" i="2"/>
  <c r="M26" i="2"/>
  <c r="L26" i="2"/>
  <c r="K26" i="2"/>
  <c r="J26" i="2"/>
  <c r="I26" i="2"/>
  <c r="H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P26" i="2" s="1"/>
  <c r="O12" i="2"/>
  <c r="O28" i="2" s="1"/>
  <c r="N12" i="2"/>
  <c r="N28" i="2" s="1"/>
  <c r="M12" i="2"/>
  <c r="M28" i="2" s="1"/>
  <c r="L12" i="2"/>
  <c r="L28" i="2" s="1"/>
  <c r="K12" i="2"/>
  <c r="K28" i="2" s="1"/>
  <c r="J12" i="2"/>
  <c r="J28" i="2" s="1"/>
  <c r="I12" i="2"/>
  <c r="H12" i="2"/>
  <c r="H28" i="2" s="1"/>
  <c r="G12" i="2"/>
  <c r="G28" i="2" s="1"/>
  <c r="F12" i="2"/>
  <c r="F28" i="2" s="1"/>
  <c r="E12" i="2"/>
  <c r="E28" i="2" s="1"/>
  <c r="D12" i="2"/>
  <c r="D28" i="2" s="1"/>
  <c r="P11" i="2"/>
  <c r="P10" i="2"/>
  <c r="P9" i="2"/>
  <c r="P8" i="2"/>
  <c r="P12" i="2" s="1"/>
  <c r="J33" i="1"/>
  <c r="K6" i="1" s="1"/>
  <c r="I33" i="1"/>
  <c r="J6" i="1" s="1"/>
  <c r="H33" i="1"/>
  <c r="I6" i="1" s="1"/>
  <c r="P31" i="1"/>
  <c r="O28" i="1"/>
  <c r="N28" i="1"/>
  <c r="H28" i="1"/>
  <c r="G28" i="1"/>
  <c r="F28" i="1"/>
  <c r="O26" i="1"/>
  <c r="N26" i="1"/>
  <c r="M26" i="1"/>
  <c r="L26" i="1"/>
  <c r="K26" i="1"/>
  <c r="K33" i="1" s="1"/>
  <c r="L6" i="1" s="1"/>
  <c r="J26" i="1"/>
  <c r="I26" i="1"/>
  <c r="H26" i="1"/>
  <c r="G26" i="1"/>
  <c r="F26" i="1"/>
  <c r="E26" i="1"/>
  <c r="D26" i="1"/>
  <c r="P25" i="1"/>
  <c r="P24" i="1"/>
  <c r="P23" i="1"/>
  <c r="P22" i="1"/>
  <c r="P21" i="1"/>
  <c r="D20" i="1"/>
  <c r="P20" i="1" s="1"/>
  <c r="P19" i="1"/>
  <c r="P18" i="1"/>
  <c r="P17" i="1"/>
  <c r="P16" i="1"/>
  <c r="P15" i="1"/>
  <c r="P26" i="1" s="1"/>
  <c r="O12" i="1"/>
  <c r="O33" i="1" s="1"/>
  <c r="N12" i="1"/>
  <c r="N33" i="1" s="1"/>
  <c r="O6" i="1" s="1"/>
  <c r="M12" i="1"/>
  <c r="M28" i="1" s="1"/>
  <c r="L12" i="1"/>
  <c r="L28" i="1" s="1"/>
  <c r="K12" i="1"/>
  <c r="K28" i="1" s="1"/>
  <c r="J12" i="1"/>
  <c r="J28" i="1" s="1"/>
  <c r="I12" i="1"/>
  <c r="I28" i="1" s="1"/>
  <c r="H12" i="1"/>
  <c r="G12" i="1"/>
  <c r="G33" i="1" s="1"/>
  <c r="H6" i="1" s="1"/>
  <c r="F12" i="1"/>
  <c r="E12" i="1"/>
  <c r="E28" i="1" s="1"/>
  <c r="D12" i="1"/>
  <c r="D28" i="1" s="1"/>
  <c r="P11" i="1"/>
  <c r="P10" i="1"/>
  <c r="P9" i="1"/>
  <c r="P8" i="1"/>
  <c r="P12" i="1" s="1"/>
  <c r="P33" i="1" l="1"/>
  <c r="P28" i="1"/>
  <c r="P33" i="2"/>
  <c r="P28" i="2"/>
  <c r="D33" i="2"/>
  <c r="E6" i="2" s="1"/>
  <c r="E33" i="2" s="1"/>
  <c r="F6" i="2" s="1"/>
  <c r="F33" i="2" s="1"/>
  <c r="G6" i="2" s="1"/>
  <c r="G33" i="2" s="1"/>
  <c r="H6" i="2" s="1"/>
  <c r="H33" i="2" s="1"/>
  <c r="I6" i="2" s="1"/>
  <c r="I33" i="2" s="1"/>
  <c r="J6" i="2" s="1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D33" i="1"/>
  <c r="E6" i="1" s="1"/>
  <c r="E33" i="1" s="1"/>
  <c r="F6" i="1" s="1"/>
  <c r="F33" i="1" s="1"/>
  <c r="G6" i="1" s="1"/>
  <c r="L33" i="1"/>
  <c r="M6" i="1" s="1"/>
  <c r="M33" i="1"/>
  <c r="N6" i="1" s="1"/>
</calcChain>
</file>

<file path=xl/sharedStrings.xml><?xml version="1.0" encoding="utf-8"?>
<sst xmlns="http://schemas.openxmlformats.org/spreadsheetml/2006/main" count="133" uniqueCount="41">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</sst>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\ &quot;L.L.&quot;_);[Red]\(#,##0.00\ &quot;L.L.&quot;\)"/>
    <numFmt numFmtId="166" formatCode="_(&quot;$&quot;* #,##0.00_);_(&quot;$&quot;* \(#,##0.00\);_(&quot;$&quot;* &quot;-&quot;??_);_(@_)"/>
  </numFmts>
  <fonts count="12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5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6" fontId="11" fillId="0" borderId="0" xfId="0" applyNumberFormat="1" applyFont="1"/>
    <xf numFmtId="166" fontId="6" fillId="0" borderId="0" xfId="0" applyNumberFormat="1" applyFont="1" applyAlignment="1">
      <alignment horizontal="right"/>
    </xf>
    <xf numFmtId="166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NUL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workbookViewId="0">
      <selection activeCell="D18" sqref="D18"/>
    </sheetView>
  </sheetViews>
  <sheetFormatPr defaultColWidth="12.625" defaultRowHeight="15" customHeight="1" x14ac:dyDescent="0.35"/>
  <cols>
    <col min="1" max="1" width="2.375" customWidth="1"/>
    <col min="2" max="2" width="5.375" customWidth="1"/>
    <col min="3" max="3" width="53.375" customWidth="1"/>
    <col min="4" max="4" width="18.25" customWidth="1"/>
    <col min="5" max="5" width="17.5" customWidth="1"/>
    <col min="6" max="6" width="18.37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 t="shared" ref="E6:O6" si="0">D33</f>
        <v>19011000</v>
      </c>
      <c r="F6" s="9">
        <f t="shared" si="0"/>
        <v>714000</v>
      </c>
      <c r="G6" s="9">
        <f t="shared" si="0"/>
        <v>260000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9"/>
      <c r="H8" s="9"/>
      <c r="I8" s="9"/>
      <c r="J8" s="9"/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9"/>
      <c r="H9" s="9"/>
      <c r="I9" s="9"/>
      <c r="J9" s="9"/>
      <c r="K9" s="9"/>
      <c r="L9" s="9"/>
      <c r="M9" s="9"/>
      <c r="N9" s="9"/>
      <c r="O9" s="9"/>
      <c r="P9" s="9">
        <f t="shared" si="1"/>
        <v>1008058000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9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9"/>
      <c r="H11" s="9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1008058000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9"/>
      <c r="H15" s="9"/>
      <c r="I15" s="9"/>
      <c r="J15" s="9"/>
      <c r="K15" s="9"/>
      <c r="L15" s="9"/>
      <c r="M15" s="9"/>
      <c r="N15" s="9"/>
      <c r="O15" s="9"/>
      <c r="P15" s="9">
        <f t="shared" ref="P15:P25" si="3">SUM(D15:O15)</f>
        <v>1064936000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9"/>
      <c r="H16" s="9"/>
      <c r="I16" s="9"/>
      <c r="J16" s="9"/>
      <c r="K16" s="9"/>
      <c r="L16" s="9"/>
      <c r="M16" s="9"/>
      <c r="N16" s="9"/>
      <c r="O16" s="9"/>
      <c r="P16" s="9">
        <f t="shared" si="3"/>
        <v>1995000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9"/>
      <c r="H17" s="9"/>
      <c r="I17" s="9"/>
      <c r="J17" s="9"/>
      <c r="K17" s="9"/>
      <c r="L17" s="9"/>
      <c r="M17" s="9"/>
      <c r="N17" s="9"/>
      <c r="O17" s="9"/>
      <c r="P17" s="9">
        <f t="shared" si="3"/>
        <v>8858000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10"/>
      <c r="H18" s="9"/>
      <c r="I18" s="9"/>
      <c r="J18" s="9"/>
      <c r="K18" s="9"/>
      <c r="L18" s="9"/>
      <c r="M18" s="9"/>
      <c r="N18" s="9"/>
      <c r="O18" s="9"/>
      <c r="P18" s="9">
        <f t="shared" si="3"/>
        <v>1175000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  <c r="O19" s="9"/>
      <c r="P19" s="9">
        <f t="shared" si="3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9"/>
      <c r="H20" s="9"/>
      <c r="I20" s="9"/>
      <c r="J20" s="9"/>
      <c r="K20" s="9"/>
      <c r="L20" s="9"/>
      <c r="M20" s="9"/>
      <c r="N20" s="9"/>
      <c r="O20" s="9"/>
      <c r="P20" s="9">
        <f t="shared" si="3"/>
        <v>248000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9"/>
      <c r="H21" s="9"/>
      <c r="I21" s="9"/>
      <c r="J21" s="9"/>
      <c r="K21" s="9"/>
      <c r="L21" s="9"/>
      <c r="M21" s="9"/>
      <c r="N21" s="9"/>
      <c r="O21" s="9"/>
      <c r="P21" s="9">
        <f t="shared" si="3"/>
        <v>9901000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9"/>
      <c r="H22" s="9"/>
      <c r="I22" s="9"/>
      <c r="J22" s="9"/>
      <c r="K22" s="9"/>
      <c r="L22" s="9"/>
      <c r="M22" s="9"/>
      <c r="N22" s="9"/>
      <c r="O22" s="9"/>
      <c r="P22" s="9">
        <f t="shared" si="3"/>
        <v>2329000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9"/>
      <c r="H23" s="9"/>
      <c r="I23" s="9"/>
      <c r="J23" s="9"/>
      <c r="K23" s="9"/>
      <c r="L23" s="9"/>
      <c r="M23" s="9"/>
      <c r="N23" s="9"/>
      <c r="O23" s="9"/>
      <c r="P23" s="9">
        <f t="shared" si="3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9"/>
      <c r="H24" s="9"/>
      <c r="I24" s="9"/>
      <c r="J24" s="9"/>
      <c r="K24" s="9"/>
      <c r="L24" s="9"/>
      <c r="M24" s="9"/>
      <c r="N24" s="9"/>
      <c r="O24" s="9"/>
      <c r="P24" s="9">
        <f t="shared" si="3"/>
        <v>117380000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283138000</v>
      </c>
      <c r="E26" s="13">
        <f t="shared" si="4"/>
        <v>281289000</v>
      </c>
      <c r="F26" s="13">
        <f t="shared" si="4"/>
        <v>642395000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1206822000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-43393000</v>
      </c>
      <c r="E28" s="13">
        <f t="shared" si="5"/>
        <v>-18297000</v>
      </c>
      <c r="F28" s="13">
        <f t="shared" si="5"/>
        <v>-137074000</v>
      </c>
      <c r="G28" s="13">
        <f t="shared" si="5"/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-198764000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21"/>
      <c r="H31" s="21"/>
      <c r="I31" s="21"/>
      <c r="J31" s="21"/>
      <c r="K31" s="21"/>
      <c r="L31" s="21"/>
      <c r="M31" s="21"/>
      <c r="N31" s="21"/>
      <c r="O31" s="21"/>
      <c r="P31" s="9">
        <f>SUM(D31:O31)</f>
        <v>199024000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5">
      <c r="A33" s="1"/>
      <c r="B33" s="22" t="s">
        <v>40</v>
      </c>
      <c r="C33" s="22"/>
      <c r="D33" s="23">
        <f t="shared" ref="D33:F33" si="6">D6+D12-D26+D31</f>
        <v>19011000</v>
      </c>
      <c r="E33" s="23">
        <f t="shared" si="6"/>
        <v>714000</v>
      </c>
      <c r="F33" s="23">
        <f t="shared" si="6"/>
        <v>260000</v>
      </c>
      <c r="G33" s="23">
        <f t="shared" ref="G33:P33" si="7">G12-G26+G31</f>
        <v>0</v>
      </c>
      <c r="H33" s="23">
        <f t="shared" si="7"/>
        <v>0</v>
      </c>
      <c r="I33" s="23">
        <f t="shared" si="7"/>
        <v>0</v>
      </c>
      <c r="J33" s="23">
        <f t="shared" si="7"/>
        <v>0</v>
      </c>
      <c r="K33" s="23">
        <f t="shared" si="7"/>
        <v>0</v>
      </c>
      <c r="L33" s="23">
        <f t="shared" si="7"/>
        <v>0</v>
      </c>
      <c r="M33" s="23">
        <f t="shared" si="7"/>
        <v>0</v>
      </c>
      <c r="N33" s="23">
        <f t="shared" si="7"/>
        <v>0</v>
      </c>
      <c r="O33" s="23">
        <f t="shared" si="7"/>
        <v>0</v>
      </c>
      <c r="P33" s="23">
        <f t="shared" si="7"/>
        <v>260000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tabSelected="1" workbookViewId="0">
      <selection activeCell="H23" sqref="H23"/>
    </sheetView>
  </sheetViews>
  <sheetFormatPr defaultColWidth="12.625" defaultRowHeight="15" customHeight="1" x14ac:dyDescent="0.35"/>
  <cols>
    <col min="1" max="1" width="2.375" customWidth="1"/>
    <col min="2" max="2" width="5.375" customWidth="1"/>
    <col min="3" max="3" width="53.37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 t="shared" ref="E6:O6" si="0">D33</f>
        <v>0</v>
      </c>
      <c r="F6" s="9">
        <f t="shared" si="0"/>
        <v>61</v>
      </c>
      <c r="G6" s="9">
        <f t="shared" si="0"/>
        <v>24</v>
      </c>
      <c r="H6" s="9">
        <f t="shared" si="0"/>
        <v>24</v>
      </c>
      <c r="I6" s="9">
        <f t="shared" si="0"/>
        <v>24</v>
      </c>
      <c r="J6" s="9">
        <f t="shared" si="0"/>
        <v>24</v>
      </c>
      <c r="K6" s="9">
        <f t="shared" si="0"/>
        <v>24</v>
      </c>
      <c r="L6" s="9">
        <f t="shared" si="0"/>
        <v>24</v>
      </c>
      <c r="M6" s="9">
        <f t="shared" si="0"/>
        <v>24</v>
      </c>
      <c r="N6" s="9">
        <f t="shared" si="0"/>
        <v>24</v>
      </c>
      <c r="O6" s="9">
        <f t="shared" si="0"/>
        <v>24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9"/>
      <c r="H15" s="9"/>
      <c r="I15" s="9"/>
      <c r="J15" s="9"/>
      <c r="K15" s="9"/>
      <c r="L15" s="9"/>
      <c r="M15" s="9"/>
      <c r="N15" s="9"/>
      <c r="O15" s="9"/>
      <c r="P15" s="9">
        <f t="shared" ref="P15:P25" si="3">SUM(D15:O15)</f>
        <v>23167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9"/>
      <c r="H16" s="9"/>
      <c r="I16" s="9"/>
      <c r="J16" s="9"/>
      <c r="K16" s="9"/>
      <c r="L16" s="9"/>
      <c r="M16" s="9"/>
      <c r="N16" s="9"/>
      <c r="O16" s="9"/>
      <c r="P16" s="9">
        <f t="shared" si="3"/>
        <v>2160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9"/>
      <c r="O17" s="9"/>
      <c r="P17" s="9">
        <f t="shared" si="3"/>
        <v>7200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9"/>
      <c r="H18" s="9"/>
      <c r="I18" s="9"/>
      <c r="J18" s="9"/>
      <c r="K18" s="9"/>
      <c r="L18" s="9"/>
      <c r="M18" s="9"/>
      <c r="N18" s="9"/>
      <c r="O18" s="9"/>
      <c r="P18" s="9">
        <f t="shared" si="3"/>
        <v>234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f t="shared" si="3"/>
        <v>503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f t="shared" si="3"/>
        <v>3269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9"/>
      <c r="H21" s="9"/>
      <c r="I21" s="9"/>
      <c r="J21" s="9"/>
      <c r="K21" s="9"/>
      <c r="L21" s="9"/>
      <c r="M21" s="9"/>
      <c r="N21" s="9"/>
      <c r="O21" s="9"/>
      <c r="P21" s="9">
        <f t="shared" si="3"/>
        <v>38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f t="shared" si="3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36571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-36571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/>
      <c r="H31" s="25"/>
      <c r="I31" s="25"/>
      <c r="J31" s="25"/>
      <c r="K31" s="25"/>
      <c r="L31" s="25"/>
      <c r="M31" s="25"/>
      <c r="N31" s="25"/>
      <c r="O31" s="25"/>
      <c r="P31" s="27">
        <f>SUM(D31:O31)</f>
        <v>36595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24</v>
      </c>
      <c r="H33" s="23">
        <f t="shared" si="6"/>
        <v>24</v>
      </c>
      <c r="I33" s="23">
        <f t="shared" si="6"/>
        <v>24</v>
      </c>
      <c r="J33" s="23">
        <f t="shared" si="6"/>
        <v>24</v>
      </c>
      <c r="K33" s="23">
        <f t="shared" si="6"/>
        <v>24</v>
      </c>
      <c r="L33" s="23">
        <f t="shared" si="6"/>
        <v>24</v>
      </c>
      <c r="M33" s="23">
        <f t="shared" si="6"/>
        <v>24</v>
      </c>
      <c r="N33" s="23">
        <f t="shared" si="6"/>
        <v>24</v>
      </c>
      <c r="O33" s="23">
        <f t="shared" si="6"/>
        <v>24</v>
      </c>
      <c r="P33" s="23">
        <f t="shared" si="6"/>
        <v>24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2023-04-11T23:47:12Z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