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ureddine Eid\Desktop\"/>
    </mc:Choice>
  </mc:AlternateContent>
  <bookViews>
    <workbookView xWindow="0" yWindow="0" windowWidth="23040" windowHeight="9190"/>
  </bookViews>
  <sheets>
    <sheet name="USD IS-AMC " sheetId="4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62913"/>
  <extLst>
    <ext uri="GoogleSheetsCustomDataVersion1">
      <go:sheetsCustomData xmlns:go="http://customooxmlschemas.google.com/" r:id="rId11" roundtripDataSignature="AMtx7mgQ6Oib73GdV0EeG7a7LfToalRCnQ=="/>
    </ext>
  </extLst>
</workbook>
</file>

<file path=xl/calcChain.xml><?xml version="1.0" encoding="utf-8"?>
<calcChain xmlns="http://schemas.openxmlformats.org/spreadsheetml/2006/main">
  <c r="P31" i="4" l="1"/>
  <c r="O28" i="4"/>
  <c r="K28" i="4"/>
  <c r="G28" i="4"/>
  <c r="O26" i="4"/>
  <c r="N26" i="4"/>
  <c r="M26" i="4"/>
  <c r="L26" i="4"/>
  <c r="K26" i="4"/>
  <c r="J26" i="4"/>
  <c r="I26" i="4"/>
  <c r="H26" i="4"/>
  <c r="G26" i="4"/>
  <c r="F26" i="4"/>
  <c r="E26" i="4"/>
  <c r="D26" i="4"/>
  <c r="P25" i="4"/>
  <c r="P24" i="4"/>
  <c r="P23" i="4"/>
  <c r="P22" i="4"/>
  <c r="P21" i="4"/>
  <c r="P20" i="4"/>
  <c r="P19" i="4"/>
  <c r="P18" i="4"/>
  <c r="P17" i="4"/>
  <c r="P16" i="4"/>
  <c r="P15" i="4"/>
  <c r="O12" i="4"/>
  <c r="N12" i="4"/>
  <c r="N28" i="4" s="1"/>
  <c r="M12" i="4"/>
  <c r="M28" i="4" s="1"/>
  <c r="L12" i="4"/>
  <c r="L28" i="4" s="1"/>
  <c r="K12" i="4"/>
  <c r="J12" i="4"/>
  <c r="J28" i="4" s="1"/>
  <c r="I12" i="4"/>
  <c r="I28" i="4" s="1"/>
  <c r="H12" i="4"/>
  <c r="H28" i="4" s="1"/>
  <c r="G12" i="4"/>
  <c r="F12" i="4"/>
  <c r="F28" i="4" s="1"/>
  <c r="E12" i="4"/>
  <c r="D12" i="4"/>
  <c r="P11" i="4"/>
  <c r="P10" i="4"/>
  <c r="P9" i="4"/>
  <c r="P8" i="4"/>
  <c r="P12" i="4" s="1"/>
  <c r="P26" i="4" l="1"/>
  <c r="E28" i="4"/>
  <c r="P33" i="4"/>
  <c r="P28" i="4"/>
  <c r="D33" i="4"/>
  <c r="E6" i="4" s="1"/>
  <c r="E33" i="4" s="1"/>
  <c r="F6" i="4" s="1"/>
  <c r="F33" i="4" s="1"/>
  <c r="G6" i="4" s="1"/>
  <c r="G33" i="4" s="1"/>
  <c r="H6" i="4" s="1"/>
  <c r="H33" i="4" s="1"/>
  <c r="I6" i="4" s="1"/>
  <c r="I33" i="4" s="1"/>
  <c r="J6" i="4" s="1"/>
  <c r="J33" i="4" s="1"/>
  <c r="K6" i="4" s="1"/>
  <c r="K33" i="4" s="1"/>
  <c r="L6" i="4" s="1"/>
  <c r="L33" i="4" s="1"/>
  <c r="M6" i="4" s="1"/>
  <c r="M33" i="4" s="1"/>
  <c r="N6" i="4" s="1"/>
  <c r="N33" i="4" s="1"/>
  <c r="O6" i="4" s="1"/>
  <c r="O33" i="4" s="1"/>
  <c r="D28" i="4"/>
</calcChain>
</file>

<file path=xl/sharedStrings.xml><?xml version="1.0" encoding="utf-8"?>
<sst xmlns="http://schemas.openxmlformats.org/spreadsheetml/2006/main" count="66" uniqueCount="40">
  <si>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</si>
  <si>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</si>
  <si>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</si>
  <si>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</si>
  <si>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</si>
  <si>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</si>
  <si>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</si>
  <si>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</si>
  <si>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</si>
  <si>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</si>
  <si>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</si>
  <si>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</si>
  <si>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</si>
  <si>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</si>
  <si>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</si>
  <si>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</si>
  <si>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</si>
  <si>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</si>
  <si>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</si>
  <si>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</si>
  <si>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</si>
  <si>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</si>
  <si>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</si>
  <si>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</si>
  <si>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</si>
  <si>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</si>
  <si>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</si>
  <si>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</si>
  <si>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</si>
  <si>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</si>
  <si>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</si>
  <si>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</si>
  <si>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</si>
  <si>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</si>
  <si>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</si>
  <si>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</si>
  <si>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</si>
  <si>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</si>
  <si>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</si>
  <si>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Previous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</si>
</sst>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#,##0.00\ &quot;L.L.&quot;_);[Red]\(#,##0.00\ &quot;L.L.&quot;\)"/>
  </numFmts>
  <fonts count="12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1" fontId="1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vertical="center"/>
    </xf>
    <xf numFmtId="41" fontId="7" fillId="3" borderId="3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1" fontId="7" fillId="4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1" fontId="7" fillId="5" borderId="4" xfId="0" applyNumberFormat="1" applyFont="1" applyFill="1" applyBorder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44" fontId="10" fillId="0" borderId="0" xfId="0" applyNumberFormat="1" applyFont="1"/>
    <xf numFmtId="44" fontId="11" fillId="0" borderId="0" xfId="0" applyNumberFormat="1" applyFont="1" applyAlignment="1">
      <alignment horizontal="right"/>
    </xf>
    <xf numFmtId="44" fontId="1" fillId="0" borderId="2" xfId="0" applyNumberFormat="1" applyFont="1" applyBorder="1" applyAlignment="1">
      <alignment vertical="center"/>
    </xf>
    <xf numFmtId="41" fontId="1" fillId="0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3"/>
  <sheetViews>
    <sheetView showGridLines="0" tabSelected="1" workbookViewId="0">
      <selection activeCell="E15" sqref="E15"/>
    </sheetView>
  </sheetViews>
  <sheetFormatPr defaultColWidth="12.58203125" defaultRowHeight="15" customHeight="1" x14ac:dyDescent="0.3"/>
  <cols>
    <col min="1" max="1" width="2.4140625" customWidth="1"/>
    <col min="2" max="2" width="5.4140625" customWidth="1"/>
    <col min="3" max="3" width="53.4140625" customWidth="1"/>
    <col min="4" max="4" width="18.1640625" customWidth="1"/>
    <col min="5" max="15" width="17.5" customWidth="1"/>
    <col min="16" max="16" width="15.5" customWidth="1"/>
    <col min="17" max="18" width="9" customWidth="1"/>
    <col min="19" max="19" width="13.1640625" customWidth="1"/>
    <col min="20" max="26" width="9" customWidth="1"/>
  </cols>
  <sheetData>
    <row r="1" spans="1:26" ht="12.75" customHeight="1" x14ac:dyDescent="0.3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7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22"/>
      <c r="C6" s="22"/>
      <c r="D6" s="8"/>
      <c r="E6" s="8">
        <f t="shared" ref="E6:O6" si="0">D33</f>
        <v>0</v>
      </c>
      <c r="F6" s="8">
        <f t="shared" si="0"/>
        <v>61</v>
      </c>
      <c r="G6" s="8">
        <f t="shared" si="0"/>
        <v>61</v>
      </c>
      <c r="H6" s="8">
        <f t="shared" si="0"/>
        <v>61</v>
      </c>
      <c r="I6" s="8">
        <f t="shared" si="0"/>
        <v>61</v>
      </c>
      <c r="J6" s="8">
        <f t="shared" si="0"/>
        <v>61</v>
      </c>
      <c r="K6" s="8">
        <f t="shared" si="0"/>
        <v>61</v>
      </c>
      <c r="L6" s="8">
        <f t="shared" si="0"/>
        <v>61</v>
      </c>
      <c r="M6" s="8">
        <f t="shared" si="0"/>
        <v>61</v>
      </c>
      <c r="N6" s="8">
        <f t="shared" si="0"/>
        <v>61</v>
      </c>
      <c r="O6" s="8">
        <f t="shared" si="0"/>
        <v>61</v>
      </c>
      <c r="P6" s="2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"/>
      <c r="C8" s="1" t="s">
        <v>15</v>
      </c>
      <c r="D8" s="8"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 t="s">
        <v>16</v>
      </c>
      <c r="D9" s="8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 t="s">
        <v>17</v>
      </c>
      <c r="D10" s="8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 t="s">
        <v>18</v>
      </c>
      <c r="D11" s="8"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0" t="s">
        <v>19</v>
      </c>
      <c r="C12" s="10"/>
      <c r="D12" s="11">
        <f t="shared" ref="D12:P12" si="2">SUM(D8:D11)</f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1"/>
      <c r="C13" s="1"/>
      <c r="D13" s="12" t="s">
        <v>20</v>
      </c>
      <c r="E13" s="12" t="s">
        <v>20</v>
      </c>
      <c r="F13" s="12" t="s">
        <v>20</v>
      </c>
      <c r="G13" s="12" t="s">
        <v>20</v>
      </c>
      <c r="H13" s="12" t="s">
        <v>20</v>
      </c>
      <c r="I13" s="12" t="s">
        <v>20</v>
      </c>
      <c r="J13" s="12" t="s">
        <v>20</v>
      </c>
      <c r="K13" s="12" t="s">
        <v>20</v>
      </c>
      <c r="L13" s="12" t="s">
        <v>20</v>
      </c>
      <c r="M13" s="12" t="s">
        <v>20</v>
      </c>
      <c r="N13" s="12" t="s">
        <v>20</v>
      </c>
      <c r="O13" s="12" t="s">
        <v>20</v>
      </c>
      <c r="P13" s="12" t="s">
        <v>20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2" t="s">
        <v>20</v>
      </c>
      <c r="B14" s="7" t="s">
        <v>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"/>
      <c r="C15" s="1" t="s">
        <v>22</v>
      </c>
      <c r="D15" s="8">
        <v>13414</v>
      </c>
      <c r="E15" s="8">
        <v>2439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f t="shared" ref="P15:P25" si="3">SUM(D15:O15)</f>
        <v>15853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"/>
      <c r="C16" s="13" t="s">
        <v>23</v>
      </c>
      <c r="D16" s="8">
        <v>0</v>
      </c>
      <c r="E16" s="8"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>
        <f t="shared" si="3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"/>
      <c r="C17" s="13" t="s">
        <v>24</v>
      </c>
      <c r="D17" s="8">
        <v>7200</v>
      </c>
      <c r="E17" s="8"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f t="shared" si="3"/>
        <v>7200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"/>
      <c r="C18" s="13" t="s">
        <v>25</v>
      </c>
      <c r="D18" s="8">
        <v>55</v>
      </c>
      <c r="E18" s="8">
        <v>175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f t="shared" si="3"/>
        <v>230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"/>
      <c r="C19" s="13" t="s">
        <v>26</v>
      </c>
      <c r="D19" s="8">
        <v>0</v>
      </c>
      <c r="E19" s="8">
        <v>503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>
        <f t="shared" si="3"/>
        <v>503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"/>
      <c r="B20" s="3"/>
      <c r="C20" s="13" t="s">
        <v>27</v>
      </c>
      <c r="D20" s="8">
        <v>0</v>
      </c>
      <c r="E20" s="9">
        <v>3269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f t="shared" si="3"/>
        <v>3269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">
      <c r="A21" s="1"/>
      <c r="B21" s="1"/>
      <c r="C21" s="13" t="s">
        <v>28</v>
      </c>
      <c r="D21" s="8">
        <v>0</v>
      </c>
      <c r="E21" s="26">
        <v>19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f t="shared" si="3"/>
        <v>19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"/>
      <c r="C22" s="13" t="s">
        <v>29</v>
      </c>
      <c r="D22" s="8">
        <v>0</v>
      </c>
      <c r="E22" s="8"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f t="shared" si="3"/>
        <v>0</v>
      </c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1"/>
      <c r="C23" s="13" t="s">
        <v>30</v>
      </c>
      <c r="D23" s="8"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f t="shared" si="3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"/>
      <c r="C24" s="13" t="s">
        <v>31</v>
      </c>
      <c r="D24" s="8"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"/>
      <c r="C25" s="1" t="s">
        <v>32</v>
      </c>
      <c r="D25" s="8"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0" t="s">
        <v>33</v>
      </c>
      <c r="C26" s="10"/>
      <c r="D26" s="11">
        <f t="shared" ref="D26:P26" si="4">SUM(D15:D25)</f>
        <v>20669</v>
      </c>
      <c r="E26" s="11">
        <f t="shared" si="4"/>
        <v>6405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27074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"/>
      <c r="C27" s="15" t="s">
        <v>34</v>
      </c>
      <c r="D27" s="12" t="s">
        <v>20</v>
      </c>
      <c r="E27" s="12" t="s">
        <v>20</v>
      </c>
      <c r="F27" s="12" t="s">
        <v>20</v>
      </c>
      <c r="G27" s="12" t="s">
        <v>20</v>
      </c>
      <c r="H27" s="12" t="s">
        <v>20</v>
      </c>
      <c r="I27" s="12" t="s">
        <v>20</v>
      </c>
      <c r="J27" s="12" t="s">
        <v>20</v>
      </c>
      <c r="K27" s="12" t="s">
        <v>20</v>
      </c>
      <c r="L27" s="12" t="s">
        <v>20</v>
      </c>
      <c r="M27" s="12" t="s">
        <v>20</v>
      </c>
      <c r="N27" s="12" t="s">
        <v>20</v>
      </c>
      <c r="O27" s="12" t="s">
        <v>20</v>
      </c>
      <c r="P27" s="12" t="s">
        <v>20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0" t="s">
        <v>35</v>
      </c>
      <c r="C28" s="10"/>
      <c r="D28" s="11">
        <f t="shared" ref="D28:P28" si="5">D12-D26</f>
        <v>-20669</v>
      </c>
      <c r="E28" s="11">
        <f t="shared" si="5"/>
        <v>-6405</v>
      </c>
      <c r="F28" s="11">
        <f t="shared" si="5"/>
        <v>0</v>
      </c>
      <c r="G28" s="11">
        <f t="shared" si="5"/>
        <v>0</v>
      </c>
      <c r="H28" s="11">
        <f t="shared" si="5"/>
        <v>0</v>
      </c>
      <c r="I28" s="11">
        <f t="shared" si="5"/>
        <v>0</v>
      </c>
      <c r="J28" s="11">
        <f t="shared" si="5"/>
        <v>0</v>
      </c>
      <c r="K28" s="11">
        <f t="shared" si="5"/>
        <v>0</v>
      </c>
      <c r="L28" s="11">
        <f t="shared" si="5"/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-27074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6"/>
      <c r="B29" s="17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3">
      <c r="A30" s="1"/>
      <c r="B30" s="7" t="s">
        <v>36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 t="s">
        <v>37</v>
      </c>
      <c r="D31" s="23">
        <v>20669</v>
      </c>
      <c r="E31" s="24">
        <v>6466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5">
        <f>SUM(D31:O31)</f>
        <v>27135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9" t="s">
        <v>38</v>
      </c>
      <c r="C33" s="19"/>
      <c r="D33" s="20">
        <f t="shared" ref="D33:P33" si="6">D6+D12-D26+D31</f>
        <v>0</v>
      </c>
      <c r="E33" s="20">
        <f t="shared" si="6"/>
        <v>61</v>
      </c>
      <c r="F33" s="20">
        <f t="shared" si="6"/>
        <v>61</v>
      </c>
      <c r="G33" s="20">
        <f t="shared" si="6"/>
        <v>61</v>
      </c>
      <c r="H33" s="20">
        <f t="shared" si="6"/>
        <v>61</v>
      </c>
      <c r="I33" s="20">
        <f t="shared" si="6"/>
        <v>61</v>
      </c>
      <c r="J33" s="20">
        <f t="shared" si="6"/>
        <v>61</v>
      </c>
      <c r="K33" s="20">
        <f t="shared" si="6"/>
        <v>61</v>
      </c>
      <c r="L33" s="20">
        <f t="shared" si="6"/>
        <v>61</v>
      </c>
      <c r="M33" s="20">
        <f t="shared" si="6"/>
        <v>61</v>
      </c>
      <c r="N33" s="20">
        <f t="shared" si="6"/>
        <v>61</v>
      </c>
      <c r="O33" s="20">
        <f t="shared" si="6"/>
        <v>61</v>
      </c>
      <c r="P33" s="20">
        <f t="shared" si="6"/>
        <v>61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3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3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3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3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3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3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3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3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3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3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3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3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3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3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3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3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3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3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3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3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3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3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3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3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3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3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3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3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3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3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3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3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3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3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3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3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3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3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3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3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3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3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3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3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3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3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3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3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3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3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3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3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3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3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3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3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3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3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3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3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3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3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3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3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3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3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3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3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3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3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3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3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3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3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3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3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3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3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3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3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3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3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3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3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3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3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3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3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3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3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3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3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3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3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3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3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3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3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3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3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3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3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3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3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3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3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3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3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3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3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3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3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3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3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3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3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3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3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3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3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3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3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3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3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3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3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3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3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3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3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3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3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3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3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3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3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3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3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3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3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3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3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3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3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3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3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3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3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3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3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3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3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3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3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3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3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3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3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3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3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3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3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3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3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3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3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3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3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3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3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3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3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3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3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3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3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3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3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3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3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3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3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3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3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3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3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3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3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3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3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3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3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3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3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3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3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3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3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3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3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3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3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3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3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3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3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3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3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3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3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3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3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3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3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3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3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3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3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3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3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3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3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3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3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3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3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3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3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3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3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3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3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3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3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3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3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3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3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3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3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3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3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3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3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3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3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3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3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3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3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3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3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3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3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3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3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3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3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3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3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3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3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3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3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3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3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3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3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3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3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3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3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3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3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3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3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3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3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3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3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3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3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3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3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3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3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3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3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3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3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3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3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3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3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3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3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3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3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3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3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3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3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3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3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3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3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3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3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3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3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3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3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3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3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3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3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3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3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3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3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3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3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3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3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3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3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3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3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3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3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3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3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3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3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3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3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3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3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3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3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3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3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3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3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3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3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2.75" customHeight="1" x14ac:dyDescent="0.3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2023-03-10T15:43:05Z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