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iddin\Desktop\NGO Sadoqat\Panjakent Neknod Health Centre\"/>
    </mc:Choice>
  </mc:AlternateContent>
  <bookViews>
    <workbookView xWindow="0" yWindow="0" windowWidth="20310" windowHeight="6405"/>
  </bookViews>
  <sheets>
    <sheet name="Construction Materia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" i="1" l="1"/>
  <c r="F165" i="1"/>
  <c r="F164" i="1"/>
  <c r="F163" i="1"/>
  <c r="F162" i="1"/>
  <c r="F161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F6" i="1"/>
  <c r="F5" i="1"/>
  <c r="F4" i="1"/>
  <c r="F8" i="1"/>
  <c r="F29" i="1" l="1"/>
  <c r="F167" i="1" l="1"/>
  <c r="F168" i="1" s="1"/>
  <c r="F169" i="1" s="1"/>
  <c r="F171" i="1" s="1"/>
  <c r="F173" i="1" s="1"/>
</calcChain>
</file>

<file path=xl/sharedStrings.xml><?xml version="1.0" encoding="utf-8"?>
<sst xmlns="http://schemas.openxmlformats.org/spreadsheetml/2006/main" count="486" uniqueCount="338">
  <si>
    <t>Item English</t>
  </si>
  <si>
    <t>Item Russian</t>
  </si>
  <si>
    <t>unit of measurement</t>
  </si>
  <si>
    <t>quantity</t>
  </si>
  <si>
    <t>m2</t>
  </si>
  <si>
    <t>piece</t>
  </si>
  <si>
    <t>краска для потолка</t>
  </si>
  <si>
    <t>краска половая</t>
  </si>
  <si>
    <t>грунтовка</t>
  </si>
  <si>
    <t>подвес</t>
  </si>
  <si>
    <t>дюпель гвоздь</t>
  </si>
  <si>
    <t>серпянка</t>
  </si>
  <si>
    <t>Наждак</t>
  </si>
  <si>
    <t>Малярный скотч</t>
  </si>
  <si>
    <t>Шпаклевка гипс</t>
  </si>
  <si>
    <t>Маяк</t>
  </si>
  <si>
    <t>цемент</t>
  </si>
  <si>
    <t>песок</t>
  </si>
  <si>
    <t>плитка для стены</t>
  </si>
  <si>
    <t>плитка для пола</t>
  </si>
  <si>
    <t>клей плиточный</t>
  </si>
  <si>
    <t>бетоноконтакт</t>
  </si>
  <si>
    <t>kg</t>
  </si>
  <si>
    <t>клей ПВА</t>
  </si>
  <si>
    <t>Краска масляная для стены</t>
  </si>
  <si>
    <t>paint (flour)</t>
  </si>
  <si>
    <t>paint (ceiling)</t>
  </si>
  <si>
    <t>paint (oil) for wall</t>
  </si>
  <si>
    <t>primer coat</t>
  </si>
  <si>
    <t>nail 0.70</t>
  </si>
  <si>
    <t>rawplug anchor</t>
  </si>
  <si>
    <t>Пена монтажная</t>
  </si>
  <si>
    <t>construction foam</t>
  </si>
  <si>
    <t>emery cloth</t>
  </si>
  <si>
    <t>masking tape</t>
  </si>
  <si>
    <t>Шпаклевка финишная</t>
  </si>
  <si>
    <t>finishing putty</t>
  </si>
  <si>
    <t>putty for gypsum</t>
  </si>
  <si>
    <t>PVA adhesive</t>
  </si>
  <si>
    <t>screed strip</t>
  </si>
  <si>
    <t>Алебастр</t>
  </si>
  <si>
    <t>Alabaster</t>
  </si>
  <si>
    <t>cement</t>
  </si>
  <si>
    <t>sand</t>
  </si>
  <si>
    <t>net</t>
  </si>
  <si>
    <t>tile for wall</t>
  </si>
  <si>
    <t>tile for flour</t>
  </si>
  <si>
    <t>tile adhesive</t>
  </si>
  <si>
    <t>concrete bonding agent</t>
  </si>
  <si>
    <t>Перфоуголок</t>
  </si>
  <si>
    <t>Фуген</t>
  </si>
  <si>
    <t>Fugen</t>
  </si>
  <si>
    <t>primer adhesive for mixture</t>
  </si>
  <si>
    <t>internal perfection angle</t>
  </si>
  <si>
    <t>screw with pressing backpad</t>
  </si>
  <si>
    <t>plastic doors</t>
  </si>
  <si>
    <t>carrier</t>
  </si>
  <si>
    <t>price total TJS</t>
  </si>
  <si>
    <t>price per unit TJS</t>
  </si>
  <si>
    <t>Cable 3X10</t>
  </si>
  <si>
    <t>cable 3X6</t>
  </si>
  <si>
    <t>Cable 3X4</t>
  </si>
  <si>
    <t>Cable 3X2.5</t>
  </si>
  <si>
    <t>Перемычка</t>
  </si>
  <si>
    <t>Патрон</t>
  </si>
  <si>
    <t>Изолента</t>
  </si>
  <si>
    <t>Кабель канал</t>
  </si>
  <si>
    <t>meter</t>
  </si>
  <si>
    <t>двери пластиковые</t>
  </si>
  <si>
    <t>Protective cutout device</t>
  </si>
  <si>
    <t>УЗО (устройство защитного отключения)</t>
  </si>
  <si>
    <t>Дифференциальный автомат</t>
  </si>
  <si>
    <t>differential breaker</t>
  </si>
  <si>
    <t>three-phase cutoff switch</t>
  </si>
  <si>
    <t>рубильник трехфазный</t>
  </si>
  <si>
    <t>flat-cable jumber</t>
  </si>
  <si>
    <t>neutral bus</t>
  </si>
  <si>
    <t>socket</t>
  </si>
  <si>
    <t>insulating tape</t>
  </si>
  <si>
    <t>wireway</t>
  </si>
  <si>
    <t>распределительная коробка</t>
  </si>
  <si>
    <t>junction box</t>
  </si>
  <si>
    <t>Кабель заземления</t>
  </si>
  <si>
    <t>ground cable</t>
  </si>
  <si>
    <t>Электрический автомат 25A</t>
  </si>
  <si>
    <t>Электрический автомат 16А</t>
  </si>
  <si>
    <t>Circuit breaker 16A</t>
  </si>
  <si>
    <t>Circuit breaker 25A</t>
  </si>
  <si>
    <t>Выключатель II</t>
  </si>
  <si>
    <t>Выключатель I</t>
  </si>
  <si>
    <t>Light switch II</t>
  </si>
  <si>
    <t>Light switch I</t>
  </si>
  <si>
    <t>Кабель 3Х10</t>
  </si>
  <si>
    <t>Кабель 3Х6</t>
  </si>
  <si>
    <t>Кабель 3Х4</t>
  </si>
  <si>
    <t>Кабель 3Х2.5</t>
  </si>
  <si>
    <t>Шина нулевая</t>
  </si>
  <si>
    <t>Кабель для электрогенератора</t>
  </si>
  <si>
    <t>лампа для освещения</t>
  </si>
  <si>
    <t>Электричество/Electricity System</t>
  </si>
  <si>
    <t>List of construction materials</t>
  </si>
  <si>
    <t>Труба (50)</t>
  </si>
  <si>
    <t xml:space="preserve">Американка (20) </t>
  </si>
  <si>
    <t>Раковина</t>
  </si>
  <si>
    <t>Смеситель</t>
  </si>
  <si>
    <t>Сифон</t>
  </si>
  <si>
    <t>Американка для насоса</t>
  </si>
  <si>
    <t>Обратный клапан</t>
  </si>
  <si>
    <t>Шланга</t>
  </si>
  <si>
    <t>Pipe (100mm)</t>
  </si>
  <si>
    <t>Connector (100mm)</t>
  </si>
  <si>
    <t>Pipe (76mm)</t>
  </si>
  <si>
    <t>Elbow pipe (50) 90˚</t>
  </si>
  <si>
    <t>Elbow pipe (40) 90˚</t>
  </si>
  <si>
    <t>Elbow pipe (50) 45˚</t>
  </si>
  <si>
    <t>Elbow pipe (40) 45˚</t>
  </si>
  <si>
    <t>T-shape pipe (76/76/50)</t>
  </si>
  <si>
    <t xml:space="preserve">Connector </t>
  </si>
  <si>
    <t>Clips (100mm)</t>
  </si>
  <si>
    <t>Elbow pipe (20mm) 90˚</t>
  </si>
  <si>
    <t>Elbow pipe (20mm) 45˚</t>
  </si>
  <si>
    <t>Adaptor (20)</t>
  </si>
  <si>
    <t>T-shape pipe (20)</t>
  </si>
  <si>
    <t>Taper joint (20)</t>
  </si>
  <si>
    <t>Valve (20)</t>
  </si>
  <si>
    <t>Pipe (40mm)</t>
  </si>
  <si>
    <t>T-shape pipe (40:40/20)</t>
  </si>
  <si>
    <t>Sink</t>
  </si>
  <si>
    <t>Basin mixer</t>
  </si>
  <si>
    <t>sink siphon</t>
  </si>
  <si>
    <t>Increasor for pump</t>
  </si>
  <si>
    <t>backflow preventer</t>
  </si>
  <si>
    <t>Hoose</t>
  </si>
  <si>
    <t>грунтовка для краски</t>
  </si>
  <si>
    <t>bag (50kg)</t>
  </si>
  <si>
    <t xml:space="preserve">известь </t>
  </si>
  <si>
    <t>щебень</t>
  </si>
  <si>
    <t>грунт для отсыпки</t>
  </si>
  <si>
    <t>сетка для штукатурки</t>
  </si>
  <si>
    <t>чопик</t>
  </si>
  <si>
    <t>подоконник</t>
  </si>
  <si>
    <t>truck</t>
  </si>
  <si>
    <t>крестик</t>
  </si>
  <si>
    <t>саморез</t>
  </si>
  <si>
    <t>гвоздь</t>
  </si>
  <si>
    <t>Анкер</t>
  </si>
  <si>
    <t>Валик</t>
  </si>
  <si>
    <t>Валик набор</t>
  </si>
  <si>
    <t>кисточка</t>
  </si>
  <si>
    <t>Мусорный мешок</t>
  </si>
  <si>
    <t>Нитка</t>
  </si>
  <si>
    <t>Перчатка</t>
  </si>
  <si>
    <t>диск алмазный</t>
  </si>
  <si>
    <t>диск отрезной</t>
  </si>
  <si>
    <t>диск очистка</t>
  </si>
  <si>
    <t>мель</t>
  </si>
  <si>
    <t>сверло</t>
  </si>
  <si>
    <t>лезвия для ножа</t>
  </si>
  <si>
    <t>Труба (32)</t>
  </si>
  <si>
    <t>Тройник (32/20)</t>
  </si>
  <si>
    <t>Отвод 45гр для трубы 32</t>
  </si>
  <si>
    <t>Отвод 90гр для трубы 32</t>
  </si>
  <si>
    <t>Труба (20) для холодной воды</t>
  </si>
  <si>
    <t>Труба (20) для горячей воды</t>
  </si>
  <si>
    <t xml:space="preserve">Отвод 45гр. Для трубы 20 </t>
  </si>
  <si>
    <t>Отвод 90гр. Для трубы 20</t>
  </si>
  <si>
    <t>Муфта ( для трубы 32)</t>
  </si>
  <si>
    <t xml:space="preserve">Муфта для трубы 20 </t>
  </si>
  <si>
    <t xml:space="preserve">Тройник для трубы 20 </t>
  </si>
  <si>
    <t xml:space="preserve">Клипс для трубы 20 </t>
  </si>
  <si>
    <t>Адаптор (для трубы 20)</t>
  </si>
  <si>
    <t>Тройник (50)</t>
  </si>
  <si>
    <t>Прикладка</t>
  </si>
  <si>
    <t>pair</t>
  </si>
  <si>
    <t>водонагреватель</t>
  </si>
  <si>
    <t>Кабель 3Х8</t>
  </si>
  <si>
    <t>Кабель 0.75</t>
  </si>
  <si>
    <t>Электрический автомат 10A</t>
  </si>
  <si>
    <t>Circuit breaker 10A</t>
  </si>
  <si>
    <t>Электрощит 24</t>
  </si>
  <si>
    <t>SUBTOTAL:</t>
  </si>
  <si>
    <t>Затирка</t>
  </si>
  <si>
    <t>Valve (25)</t>
  </si>
  <si>
    <t>Boiler</t>
  </si>
  <si>
    <t>Вентиль (20)</t>
  </si>
  <si>
    <t>Вентиль (25)</t>
  </si>
  <si>
    <t xml:space="preserve">bridge of valve </t>
  </si>
  <si>
    <t>Sanitary Engineering/Сантехника</t>
  </si>
  <si>
    <t>basket</t>
  </si>
  <si>
    <t>ведро</t>
  </si>
  <si>
    <t>терка</t>
  </si>
  <si>
    <t>тазик</t>
  </si>
  <si>
    <t>штапик</t>
  </si>
  <si>
    <t>package</t>
  </si>
  <si>
    <t>ротбанд</t>
  </si>
  <si>
    <t xml:space="preserve">bag </t>
  </si>
  <si>
    <t>Cable 0.75</t>
  </si>
  <si>
    <t>Cable 3X8</t>
  </si>
  <si>
    <t>Планка</t>
  </si>
  <si>
    <t>Мостик вентиля</t>
  </si>
  <si>
    <t xml:space="preserve">Муфта для трубы 50 </t>
  </si>
  <si>
    <t xml:space="preserve">Отвод 45гр. Для трубы 50 </t>
  </si>
  <si>
    <t>Отвод 90гр. Для трубы 50</t>
  </si>
  <si>
    <t>бита</t>
  </si>
  <si>
    <t>пик</t>
  </si>
  <si>
    <t>коронка</t>
  </si>
  <si>
    <t>жидкий гвоздь</t>
  </si>
  <si>
    <t>foundation bolt</t>
  </si>
  <si>
    <t>paint roller</t>
  </si>
  <si>
    <t>paint roller set</t>
  </si>
  <si>
    <t>claircode</t>
  </si>
  <si>
    <t>diamond disk</t>
  </si>
  <si>
    <t>cutting wheel</t>
  </si>
  <si>
    <t>cleaning disk</t>
  </si>
  <si>
    <t>liquid nails</t>
  </si>
  <si>
    <t>grout</t>
  </si>
  <si>
    <t>limewash</t>
  </si>
  <si>
    <t>brush</t>
  </si>
  <si>
    <t>drill bit</t>
  </si>
  <si>
    <t>tile spacers</t>
  </si>
  <si>
    <t>knife</t>
  </si>
  <si>
    <t>chocks</t>
  </si>
  <si>
    <t>garbage bag</t>
  </si>
  <si>
    <t>thread</t>
  </si>
  <si>
    <t>glows</t>
  </si>
  <si>
    <t>crest</t>
  </si>
  <si>
    <t>window cill board</t>
  </si>
  <si>
    <t>ROTBAND gypsum plaster</t>
  </si>
  <si>
    <t>screw drill</t>
  </si>
  <si>
    <t>Целлофан</t>
  </si>
  <si>
    <t>packaging film</t>
  </si>
  <si>
    <t>mesh tile</t>
  </si>
  <si>
    <t>wooden plug</t>
  </si>
  <si>
    <t>wooden beading</t>
  </si>
  <si>
    <t>spalls</t>
  </si>
  <si>
    <t>smoothing trowel</t>
  </si>
  <si>
    <t>bowl</t>
  </si>
  <si>
    <t>cable for power generator</t>
  </si>
  <si>
    <t>lamps</t>
  </si>
  <si>
    <t>connector (50mm)</t>
  </si>
  <si>
    <t>rubber wash</t>
  </si>
  <si>
    <t>jointing</t>
  </si>
  <si>
    <t>craftmate</t>
  </si>
  <si>
    <t>Клипс</t>
  </si>
  <si>
    <t>Разетка 2</t>
  </si>
  <si>
    <t>Разетка1</t>
  </si>
  <si>
    <t>Электрощиток 12</t>
  </si>
  <si>
    <t>Унитаз</t>
  </si>
  <si>
    <t>Ванна</t>
  </si>
  <si>
    <t>Терморегулятор</t>
  </si>
  <si>
    <t>Коллектор</t>
  </si>
  <si>
    <t>Отвод</t>
  </si>
  <si>
    <t>Муфта 45</t>
  </si>
  <si>
    <t>Тройник</t>
  </si>
  <si>
    <t>Труба 45</t>
  </si>
  <si>
    <t>Крепление</t>
  </si>
  <si>
    <t>флакон шт</t>
  </si>
  <si>
    <t>Термодатчик</t>
  </si>
  <si>
    <t>Труба</t>
  </si>
  <si>
    <t>Отвод  32</t>
  </si>
  <si>
    <t>Чопик</t>
  </si>
  <si>
    <t>мт</t>
  </si>
  <si>
    <t>Направляющие перего</t>
  </si>
  <si>
    <t>кг</t>
  </si>
  <si>
    <t>гипсокартон</t>
  </si>
  <si>
    <t>gypsum board</t>
  </si>
  <si>
    <t>Профиль для перегородка</t>
  </si>
  <si>
    <t>gypsum board for partition</t>
  </si>
  <si>
    <t xml:space="preserve">directive </t>
  </si>
  <si>
    <t>Electric service panel 12</t>
  </si>
  <si>
    <t>Electric service panel 124</t>
  </si>
  <si>
    <t>Clips</t>
  </si>
  <si>
    <t>Socket outlet I</t>
  </si>
  <si>
    <t>Socket outlet II</t>
  </si>
  <si>
    <t>toilet bowl</t>
  </si>
  <si>
    <t>bathtube</t>
  </si>
  <si>
    <t>vaccum pump</t>
  </si>
  <si>
    <t>Насос вакумный</t>
  </si>
  <si>
    <t xml:space="preserve"> Heating System</t>
  </si>
  <si>
    <t>Котел</t>
  </si>
  <si>
    <t>Расширительный бак</t>
  </si>
  <si>
    <t>Американка 45</t>
  </si>
  <si>
    <t>Переходник</t>
  </si>
  <si>
    <t>Труба для дымохода</t>
  </si>
  <si>
    <t>Насос циркуляционный</t>
  </si>
  <si>
    <t>Батарея (12 секций)</t>
  </si>
  <si>
    <t>Антифриз</t>
  </si>
  <si>
    <t>expansion tank</t>
  </si>
  <si>
    <t>Taper joint 45</t>
  </si>
  <si>
    <t xml:space="preserve">Taper joint 32 </t>
  </si>
  <si>
    <t>Американка 32</t>
  </si>
  <si>
    <t>antifreeze substance</t>
  </si>
  <si>
    <t>hot water radiator (12 units)</t>
  </si>
  <si>
    <t>Collector</t>
  </si>
  <si>
    <t>attachment device</t>
  </si>
  <si>
    <t>Connector 45</t>
  </si>
  <si>
    <t>Circulation Pump</t>
  </si>
  <si>
    <t>Elbow pipe</t>
  </si>
  <si>
    <t>Elbow pipe 32</t>
  </si>
  <si>
    <t>transition adapter</t>
  </si>
  <si>
    <t>Спец винтиль</t>
  </si>
  <si>
    <t>Special walve</t>
  </si>
  <si>
    <t>Temperature Sensor</t>
  </si>
  <si>
    <t>Temperature Regulator</t>
  </si>
  <si>
    <t>T-shape pipe</t>
  </si>
  <si>
    <t>Pipe 45</t>
  </si>
  <si>
    <t>Pipe for chimney</t>
  </si>
  <si>
    <t>Труба 32</t>
  </si>
  <si>
    <t>Pipe 32</t>
  </si>
  <si>
    <t>rawl plug</t>
  </si>
  <si>
    <t>Крыша: Доска</t>
  </si>
  <si>
    <t>Оцинкованный лист</t>
  </si>
  <si>
    <t>Galvanized sheet</t>
  </si>
  <si>
    <t>Pipe</t>
  </si>
  <si>
    <t>саморез  c прессшайбой</t>
  </si>
  <si>
    <t>Металлочерепица</t>
  </si>
  <si>
    <t xml:space="preserve">metal tile </t>
  </si>
  <si>
    <t>metal roof board</t>
  </si>
  <si>
    <t>m3</t>
  </si>
  <si>
    <t>Valve 45</t>
  </si>
  <si>
    <t>Вентиль 45</t>
  </si>
  <si>
    <t>Renovation of Health Centre in Nekdot Village, Panjakent District, Tajikistan</t>
  </si>
  <si>
    <t>Roof</t>
  </si>
  <si>
    <t>LABOR COST (35% of the total cost of construction materials</t>
  </si>
  <si>
    <t>Contingency</t>
  </si>
  <si>
    <t>10 % of the total cost</t>
  </si>
  <si>
    <t>TOTAL</t>
  </si>
  <si>
    <t>GRAND TOTAL in TJS</t>
  </si>
  <si>
    <t>GRAND TOTAL IN USD</t>
  </si>
  <si>
    <t>Группа безопасности для котла</t>
  </si>
  <si>
    <t>safety assembly for boiler</t>
  </si>
  <si>
    <t>Отвод 150</t>
  </si>
  <si>
    <t>Elbow pipe 150</t>
  </si>
  <si>
    <t>tubular heating element</t>
  </si>
  <si>
    <t>Тэн для обогревателя</t>
  </si>
  <si>
    <t>ridge of roof</t>
  </si>
  <si>
    <t>Конек для кровли</t>
  </si>
  <si>
    <t>Exchange rate: USD 1 = TJS 11.3 as of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</si>
</sst>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Border="1"/>
    <xf numFmtId="0" fontId="1" fillId="0" borderId="4" xfId="0" applyFont="1" applyFill="1" applyBorder="1" applyAlignment="1"/>
    <xf numFmtId="0" fontId="1" fillId="0" borderId="5" xfId="0" applyFont="1" applyBorder="1"/>
    <xf numFmtId="0" fontId="2" fillId="0" borderId="0" xfId="0" applyFont="1" applyBorder="1" applyAlignment="1"/>
    <xf numFmtId="0" fontId="1" fillId="0" borderId="0" xfId="0" applyFont="1" applyBorder="1"/>
    <xf numFmtId="0" fontId="1" fillId="2" borderId="4" xfId="0" applyFont="1" applyFill="1" applyBorder="1" applyAlignment="1"/>
    <xf numFmtId="0" fontId="4" fillId="2" borderId="1" xfId="0" applyFont="1" applyFill="1" applyBorder="1" applyAlignment="1"/>
    <xf numFmtId="0" fontId="4" fillId="0" borderId="1" xfId="0" applyFont="1" applyBorder="1"/>
    <xf numFmtId="0" fontId="4" fillId="0" borderId="1" xfId="0" applyFont="1" applyFill="1" applyBorder="1" applyAlignment="1"/>
    <xf numFmtId="0" fontId="4" fillId="0" borderId="4" xfId="0" applyFont="1" applyBorder="1"/>
    <xf numFmtId="0" fontId="1" fillId="0" borderId="0" xfId="0" applyFont="1" applyAlignment="1">
      <alignment horizontal="left" vertical="top"/>
    </xf>
    <xf numFmtId="0" fontId="4" fillId="0" borderId="0" xfId="0" applyFont="1"/>
    <xf numFmtId="0" fontId="2" fillId="0" borderId="0" xfId="0" applyFont="1" applyAlignment="1"/>
    <xf numFmtId="0" fontId="3" fillId="0" borderId="4" xfId="0" applyFont="1" applyBorder="1"/>
    <xf numFmtId="0" fontId="3" fillId="0" borderId="4" xfId="0" applyFont="1" applyFill="1" applyBorder="1" applyAlignment="1"/>
    <xf numFmtId="0" fontId="4" fillId="0" borderId="8" xfId="0" applyFont="1" applyBorder="1" applyAlignment="1">
      <alignment horizontal="center" wrapText="1"/>
    </xf>
    <xf numFmtId="0" fontId="1" fillId="3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3" fontId="4" fillId="0" borderId="0" xfId="0" applyNumberFormat="1" applyFont="1"/>
    <xf numFmtId="0" fontId="3" fillId="0" borderId="1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176" sqref="B176"/>
    </sheetView>
  </sheetViews>
  <sheetFormatPr defaultRowHeight="18.75" x14ac:dyDescent="0.3"/>
  <cols>
    <col min="1" max="1" width="34.5703125" style="1" bestFit="1" customWidth="1"/>
    <col min="2" max="2" width="51.140625" style="1" bestFit="1" customWidth="1"/>
    <col min="3" max="3" width="16" style="1" customWidth="1"/>
    <col min="4" max="4" width="10.7109375" style="1" bestFit="1" customWidth="1"/>
    <col min="5" max="5" width="12.42578125" style="1" customWidth="1"/>
    <col min="6" max="6" width="17.140625" style="1" bestFit="1" customWidth="1"/>
    <col min="7" max="7" width="16.7109375" style="1" customWidth="1"/>
    <col min="8" max="9" width="9.140625" style="1"/>
    <col min="10" max="10" width="13.85546875" style="1" bestFit="1" customWidth="1"/>
    <col min="11" max="16384" width="9.140625" style="1"/>
  </cols>
  <sheetData>
    <row r="1" spans="1:9" ht="20.25" customHeight="1" x14ac:dyDescent="0.3">
      <c r="A1" s="26" t="s">
        <v>100</v>
      </c>
      <c r="B1" s="26"/>
      <c r="C1" s="26"/>
      <c r="D1" s="26"/>
      <c r="E1" s="26"/>
      <c r="F1" s="26"/>
      <c r="G1" s="26"/>
      <c r="H1" s="26"/>
    </row>
    <row r="2" spans="1:9" ht="20.25" customHeight="1" x14ac:dyDescent="0.3">
      <c r="A2" s="26" t="s">
        <v>321</v>
      </c>
      <c r="B2" s="26"/>
      <c r="C2" s="26"/>
      <c r="D2" s="26"/>
      <c r="E2" s="26"/>
      <c r="F2" s="26"/>
      <c r="G2" s="26"/>
      <c r="H2" s="26"/>
    </row>
    <row r="3" spans="1:9" ht="40.5" customHeigh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58</v>
      </c>
      <c r="F3" s="2" t="s">
        <v>57</v>
      </c>
      <c r="G3" s="2"/>
      <c r="H3" s="2"/>
      <c r="I3" s="3"/>
    </row>
    <row r="4" spans="1:9" x14ac:dyDescent="0.3">
      <c r="A4" s="5" t="s">
        <v>41</v>
      </c>
      <c r="B4" s="5" t="s">
        <v>40</v>
      </c>
      <c r="C4" s="5" t="s">
        <v>22</v>
      </c>
      <c r="D4" s="5">
        <v>200</v>
      </c>
      <c r="E4" s="5">
        <v>2</v>
      </c>
      <c r="F4" s="5">
        <f>E4*D4</f>
        <v>400</v>
      </c>
      <c r="G4" s="8"/>
    </row>
    <row r="5" spans="1:9" x14ac:dyDescent="0.3">
      <c r="A5" s="5" t="s">
        <v>207</v>
      </c>
      <c r="B5" s="5" t="s">
        <v>145</v>
      </c>
      <c r="C5" s="5" t="s">
        <v>5</v>
      </c>
      <c r="D5" s="5">
        <v>24</v>
      </c>
      <c r="E5" s="5">
        <v>4</v>
      </c>
      <c r="F5" s="5">
        <f>E5*D5</f>
        <v>96</v>
      </c>
      <c r="G5" s="8"/>
    </row>
    <row r="6" spans="1:9" x14ac:dyDescent="0.3">
      <c r="A6" s="5" t="s">
        <v>48</v>
      </c>
      <c r="B6" s="5" t="s">
        <v>21</v>
      </c>
      <c r="C6" s="5" t="s">
        <v>5</v>
      </c>
      <c r="D6" s="5">
        <v>10</v>
      </c>
      <c r="E6" s="5">
        <v>380</v>
      </c>
      <c r="F6" s="5">
        <f>E6*D6</f>
        <v>3800</v>
      </c>
      <c r="G6" s="8"/>
    </row>
    <row r="7" spans="1:9" x14ac:dyDescent="0.3">
      <c r="A7" s="5" t="s">
        <v>242</v>
      </c>
      <c r="B7" s="5" t="s">
        <v>203</v>
      </c>
      <c r="C7" s="5" t="s">
        <v>5</v>
      </c>
      <c r="D7" s="5">
        <v>6</v>
      </c>
      <c r="E7" s="5">
        <v>12</v>
      </c>
      <c r="F7" s="5">
        <f>E7*D7</f>
        <v>72</v>
      </c>
      <c r="G7" s="8"/>
    </row>
    <row r="8" spans="1:9" x14ac:dyDescent="0.3">
      <c r="A8" s="5" t="s">
        <v>208</v>
      </c>
      <c r="B8" s="5" t="s">
        <v>146</v>
      </c>
      <c r="C8" s="5" t="s">
        <v>5</v>
      </c>
      <c r="D8" s="5">
        <v>5</v>
      </c>
      <c r="E8" s="5">
        <v>20</v>
      </c>
      <c r="F8" s="5">
        <f>E8*D8</f>
        <v>100</v>
      </c>
      <c r="G8" s="8"/>
    </row>
    <row r="9" spans="1:9" x14ac:dyDescent="0.3">
      <c r="A9" s="5" t="s">
        <v>209</v>
      </c>
      <c r="B9" s="5" t="s">
        <v>147</v>
      </c>
      <c r="C9" s="5" t="s">
        <v>5</v>
      </c>
      <c r="D9" s="5">
        <v>2</v>
      </c>
      <c r="E9" s="5">
        <v>20</v>
      </c>
      <c r="F9" s="5">
        <f>E9*D9</f>
        <v>40</v>
      </c>
      <c r="G9" s="8"/>
    </row>
    <row r="10" spans="1:9" x14ac:dyDescent="0.3">
      <c r="A10" s="5" t="s">
        <v>188</v>
      </c>
      <c r="B10" s="5" t="s">
        <v>189</v>
      </c>
      <c r="C10" s="5" t="s">
        <v>5</v>
      </c>
      <c r="D10" s="5">
        <v>8</v>
      </c>
      <c r="E10" s="5">
        <v>20</v>
      </c>
      <c r="F10" s="5">
        <f>E10*D10</f>
        <v>160</v>
      </c>
      <c r="G10" s="8"/>
    </row>
    <row r="11" spans="1:9" x14ac:dyDescent="0.3">
      <c r="A11" s="5" t="s">
        <v>29</v>
      </c>
      <c r="B11" s="5" t="s">
        <v>144</v>
      </c>
      <c r="C11" s="5" t="s">
        <v>22</v>
      </c>
      <c r="D11" s="5">
        <v>10</v>
      </c>
      <c r="E11" s="5">
        <v>18</v>
      </c>
      <c r="F11" s="5">
        <f>E11*D11</f>
        <v>180</v>
      </c>
      <c r="G11" s="8"/>
    </row>
    <row r="12" spans="1:9" x14ac:dyDescent="0.3">
      <c r="A12" s="5" t="s">
        <v>52</v>
      </c>
      <c r="B12" s="5" t="s">
        <v>137</v>
      </c>
      <c r="C12" s="5" t="s">
        <v>5</v>
      </c>
      <c r="D12" s="5">
        <v>48</v>
      </c>
      <c r="E12" s="5">
        <v>140</v>
      </c>
      <c r="F12" s="5">
        <f>E12*D12</f>
        <v>6720</v>
      </c>
      <c r="G12" s="8"/>
    </row>
    <row r="13" spans="1:9" x14ac:dyDescent="0.3">
      <c r="A13" s="5" t="s">
        <v>210</v>
      </c>
      <c r="B13" s="5" t="s">
        <v>8</v>
      </c>
      <c r="C13" s="5" t="s">
        <v>5</v>
      </c>
      <c r="D13" s="5">
        <v>15</v>
      </c>
      <c r="E13" s="5">
        <v>38</v>
      </c>
      <c r="F13" s="5">
        <f>E13*D13</f>
        <v>570</v>
      </c>
      <c r="G13" s="8"/>
    </row>
    <row r="14" spans="1:9" x14ac:dyDescent="0.3">
      <c r="A14" s="5" t="s">
        <v>28</v>
      </c>
      <c r="B14" s="5" t="s">
        <v>133</v>
      </c>
      <c r="C14" s="5" t="s">
        <v>5</v>
      </c>
      <c r="D14" s="5">
        <v>12</v>
      </c>
      <c r="E14" s="5">
        <v>240</v>
      </c>
      <c r="F14" s="5">
        <f>E14*D14</f>
        <v>2880</v>
      </c>
      <c r="G14" s="8"/>
    </row>
    <row r="15" spans="1:9" x14ac:dyDescent="0.3">
      <c r="A15" s="5" t="s">
        <v>55</v>
      </c>
      <c r="B15" s="5" t="s">
        <v>68</v>
      </c>
      <c r="C15" s="5" t="s">
        <v>5</v>
      </c>
      <c r="D15" s="5">
        <v>11</v>
      </c>
      <c r="E15" s="5">
        <v>2000</v>
      </c>
      <c r="F15" s="5">
        <f>E15*D15</f>
        <v>22000</v>
      </c>
      <c r="G15" s="8"/>
    </row>
    <row r="16" spans="1:9" x14ac:dyDescent="0.3">
      <c r="A16" s="5" t="s">
        <v>211</v>
      </c>
      <c r="B16" s="5" t="s">
        <v>152</v>
      </c>
      <c r="C16" s="5" t="s">
        <v>5</v>
      </c>
      <c r="D16" s="5">
        <v>4</v>
      </c>
      <c r="E16" s="5">
        <v>50</v>
      </c>
      <c r="F16" s="5">
        <f>E16*D16</f>
        <v>200</v>
      </c>
      <c r="G16" s="8"/>
    </row>
    <row r="17" spans="1:7" x14ac:dyDescent="0.3">
      <c r="A17" s="5" t="s">
        <v>212</v>
      </c>
      <c r="B17" s="5" t="s">
        <v>153</v>
      </c>
      <c r="C17" s="5" t="s">
        <v>5</v>
      </c>
      <c r="D17" s="5">
        <v>10</v>
      </c>
      <c r="E17" s="5">
        <v>5</v>
      </c>
      <c r="F17" s="5">
        <f>E17*D17</f>
        <v>50</v>
      </c>
      <c r="G17" s="8"/>
    </row>
    <row r="18" spans="1:7" x14ac:dyDescent="0.3">
      <c r="A18" s="5" t="s">
        <v>213</v>
      </c>
      <c r="B18" s="5" t="s">
        <v>154</v>
      </c>
      <c r="C18" s="5" t="s">
        <v>5</v>
      </c>
      <c r="D18" s="5">
        <v>4</v>
      </c>
      <c r="E18" s="5">
        <v>35</v>
      </c>
      <c r="F18" s="5">
        <f>E18*D18</f>
        <v>140</v>
      </c>
      <c r="G18" s="8"/>
    </row>
    <row r="19" spans="1:7" x14ac:dyDescent="0.3">
      <c r="A19" s="5" t="s">
        <v>30</v>
      </c>
      <c r="B19" s="5" t="s">
        <v>10</v>
      </c>
      <c r="C19" s="5" t="s">
        <v>22</v>
      </c>
      <c r="D19" s="5">
        <v>8</v>
      </c>
      <c r="E19" s="5">
        <v>40</v>
      </c>
      <c r="F19" s="5">
        <f>E19*D19</f>
        <v>320</v>
      </c>
      <c r="G19" s="8"/>
    </row>
    <row r="20" spans="1:7" x14ac:dyDescent="0.3">
      <c r="A20" s="5" t="s">
        <v>214</v>
      </c>
      <c r="B20" s="5" t="s">
        <v>206</v>
      </c>
      <c r="C20" s="5" t="s">
        <v>5</v>
      </c>
      <c r="D20" s="5">
        <v>6</v>
      </c>
      <c r="E20" s="5">
        <v>25</v>
      </c>
      <c r="F20" s="5">
        <f>E20*D20</f>
        <v>150</v>
      </c>
      <c r="G20" s="8"/>
    </row>
    <row r="21" spans="1:7" x14ac:dyDescent="0.3">
      <c r="A21" s="5" t="s">
        <v>215</v>
      </c>
      <c r="B21" s="5" t="s">
        <v>181</v>
      </c>
      <c r="C21" s="5" t="s">
        <v>22</v>
      </c>
      <c r="D21" s="5">
        <v>45</v>
      </c>
      <c r="E21" s="5">
        <v>22</v>
      </c>
      <c r="F21" s="5">
        <f>E21*D21</f>
        <v>990</v>
      </c>
      <c r="G21" s="8"/>
    </row>
    <row r="22" spans="1:7" x14ac:dyDescent="0.3">
      <c r="A22" s="5" t="s">
        <v>216</v>
      </c>
      <c r="B22" s="5" t="s">
        <v>135</v>
      </c>
      <c r="C22" s="5" t="s">
        <v>5</v>
      </c>
      <c r="D22" s="5">
        <v>300</v>
      </c>
      <c r="E22" s="5">
        <v>1.5</v>
      </c>
      <c r="F22" s="5">
        <f>E22*D22</f>
        <v>450</v>
      </c>
      <c r="G22" s="8"/>
    </row>
    <row r="23" spans="1:7" x14ac:dyDescent="0.3">
      <c r="A23" s="5" t="s">
        <v>217</v>
      </c>
      <c r="B23" s="5" t="s">
        <v>148</v>
      </c>
      <c r="C23" s="5" t="s">
        <v>5</v>
      </c>
      <c r="D23" s="5">
        <v>8</v>
      </c>
      <c r="E23" s="5">
        <v>15</v>
      </c>
      <c r="F23" s="5">
        <f>E23*D23</f>
        <v>120</v>
      </c>
      <c r="G23" s="8"/>
    </row>
    <row r="24" spans="1:7" x14ac:dyDescent="0.3">
      <c r="A24" s="5" t="s">
        <v>38</v>
      </c>
      <c r="B24" s="5" t="s">
        <v>23</v>
      </c>
      <c r="C24" s="5" t="s">
        <v>5</v>
      </c>
      <c r="D24" s="5">
        <v>30</v>
      </c>
      <c r="E24" s="5">
        <v>25</v>
      </c>
      <c r="F24" s="5">
        <f>E24*D24</f>
        <v>750</v>
      </c>
      <c r="G24" s="8"/>
    </row>
    <row r="25" spans="1:7" x14ac:dyDescent="0.3">
      <c r="A25" s="5" t="s">
        <v>47</v>
      </c>
      <c r="B25" s="5" t="s">
        <v>20</v>
      </c>
      <c r="C25" s="5" t="s">
        <v>5</v>
      </c>
      <c r="D25" s="5">
        <v>70</v>
      </c>
      <c r="E25" s="5">
        <v>45</v>
      </c>
      <c r="F25" s="5">
        <f>E25*D25</f>
        <v>3150</v>
      </c>
      <c r="G25" s="8"/>
    </row>
    <row r="26" spans="1:7" x14ac:dyDescent="0.3">
      <c r="A26" s="5" t="s">
        <v>218</v>
      </c>
      <c r="B26" s="5" t="s">
        <v>205</v>
      </c>
      <c r="C26" s="5" t="s">
        <v>5</v>
      </c>
      <c r="D26" s="5">
        <v>1</v>
      </c>
      <c r="E26" s="5">
        <v>100</v>
      </c>
      <c r="F26" s="5">
        <f>E26*D26</f>
        <v>100</v>
      </c>
      <c r="G26" s="8"/>
    </row>
    <row r="27" spans="1:7" x14ac:dyDescent="0.3">
      <c r="A27" s="5" t="s">
        <v>26</v>
      </c>
      <c r="B27" s="5" t="s">
        <v>6</v>
      </c>
      <c r="C27" s="5" t="s">
        <v>5</v>
      </c>
      <c r="D27" s="5">
        <v>6</v>
      </c>
      <c r="E27" s="5">
        <v>400</v>
      </c>
      <c r="F27" s="5">
        <f>E27*D27</f>
        <v>2400</v>
      </c>
      <c r="G27" s="8"/>
    </row>
    <row r="28" spans="1:7" x14ac:dyDescent="0.3">
      <c r="A28" s="5" t="s">
        <v>27</v>
      </c>
      <c r="B28" s="5" t="s">
        <v>24</v>
      </c>
      <c r="C28" s="5" t="s">
        <v>5</v>
      </c>
      <c r="D28" s="5">
        <v>30</v>
      </c>
      <c r="E28" s="5">
        <v>125</v>
      </c>
      <c r="F28" s="5">
        <f>E28*D28</f>
        <v>3750</v>
      </c>
      <c r="G28" s="8"/>
    </row>
    <row r="29" spans="1:7" x14ac:dyDescent="0.3">
      <c r="A29" s="24" t="s">
        <v>25</v>
      </c>
      <c r="B29" s="24" t="s">
        <v>7</v>
      </c>
      <c r="C29" s="24" t="s">
        <v>5</v>
      </c>
      <c r="D29" s="24"/>
      <c r="E29" s="24"/>
      <c r="F29" s="5">
        <f>D29*E29</f>
        <v>0</v>
      </c>
      <c r="G29" s="8"/>
    </row>
    <row r="30" spans="1:7" x14ac:dyDescent="0.3">
      <c r="A30" s="5" t="s">
        <v>219</v>
      </c>
      <c r="B30" s="5" t="s">
        <v>142</v>
      </c>
      <c r="C30" s="5" t="s">
        <v>193</v>
      </c>
      <c r="D30" s="5">
        <v>12</v>
      </c>
      <c r="E30" s="5">
        <v>20</v>
      </c>
      <c r="F30" s="5">
        <f>E30*D30</f>
        <v>240</v>
      </c>
      <c r="G30" s="8"/>
    </row>
    <row r="31" spans="1:7" x14ac:dyDescent="0.3">
      <c r="A31" s="5" t="s">
        <v>220</v>
      </c>
      <c r="B31" s="5" t="s">
        <v>157</v>
      </c>
      <c r="C31" s="5" t="s">
        <v>5</v>
      </c>
      <c r="D31" s="5">
        <v>5</v>
      </c>
      <c r="E31" s="5">
        <v>8</v>
      </c>
      <c r="F31" s="5">
        <f>E31*D31</f>
        <v>40</v>
      </c>
      <c r="G31" s="8"/>
    </row>
    <row r="32" spans="1:7" x14ac:dyDescent="0.3">
      <c r="A32" s="5" t="s">
        <v>34</v>
      </c>
      <c r="B32" s="5" t="s">
        <v>13</v>
      </c>
      <c r="C32" s="5" t="s">
        <v>5</v>
      </c>
      <c r="D32" s="5">
        <v>20</v>
      </c>
      <c r="E32" s="5">
        <v>10</v>
      </c>
      <c r="F32" s="5">
        <f>E32*D32</f>
        <v>200</v>
      </c>
      <c r="G32" s="8"/>
    </row>
    <row r="33" spans="1:7" x14ac:dyDescent="0.3">
      <c r="A33" s="5" t="s">
        <v>39</v>
      </c>
      <c r="B33" s="5" t="s">
        <v>15</v>
      </c>
      <c r="C33" s="5" t="s">
        <v>5</v>
      </c>
      <c r="D33" s="5">
        <v>150</v>
      </c>
      <c r="E33" s="5">
        <v>5</v>
      </c>
      <c r="F33" s="5">
        <f>E33*D33</f>
        <v>750</v>
      </c>
      <c r="G33" s="8"/>
    </row>
    <row r="34" spans="1:7" x14ac:dyDescent="0.3">
      <c r="A34" s="5" t="s">
        <v>221</v>
      </c>
      <c r="B34" s="5" t="s">
        <v>155</v>
      </c>
      <c r="C34" s="5" t="s">
        <v>5</v>
      </c>
      <c r="D34" s="5">
        <v>10</v>
      </c>
      <c r="E34" s="5">
        <v>12</v>
      </c>
      <c r="F34" s="5">
        <f>E34*D34</f>
        <v>120</v>
      </c>
      <c r="G34" s="8"/>
    </row>
    <row r="35" spans="1:7" x14ac:dyDescent="0.3">
      <c r="A35" s="5" t="s">
        <v>222</v>
      </c>
      <c r="B35" s="5" t="s">
        <v>149</v>
      </c>
      <c r="C35" s="5" t="s">
        <v>5</v>
      </c>
      <c r="D35" s="5">
        <v>200</v>
      </c>
      <c r="E35" s="5">
        <v>2.2000000000000002</v>
      </c>
      <c r="F35" s="5">
        <f>E35*D35</f>
        <v>440.00000000000006</v>
      </c>
      <c r="G35" s="8"/>
    </row>
    <row r="36" spans="1:7" x14ac:dyDescent="0.3">
      <c r="A36" s="5" t="s">
        <v>33</v>
      </c>
      <c r="B36" s="5" t="s">
        <v>12</v>
      </c>
      <c r="C36" s="5" t="s">
        <v>5</v>
      </c>
      <c r="D36" s="5">
        <v>40</v>
      </c>
      <c r="E36" s="5">
        <v>12</v>
      </c>
      <c r="F36" s="5">
        <f>E36*D36</f>
        <v>480</v>
      </c>
      <c r="G36" s="8"/>
    </row>
    <row r="37" spans="1:7" x14ac:dyDescent="0.3">
      <c r="A37" s="5" t="s">
        <v>223</v>
      </c>
      <c r="B37" s="5" t="s">
        <v>150</v>
      </c>
      <c r="C37" s="5" t="s">
        <v>5</v>
      </c>
      <c r="D37" s="5">
        <v>8</v>
      </c>
      <c r="E37" s="5">
        <v>12</v>
      </c>
      <c r="F37" s="5">
        <f>E37*D37</f>
        <v>96</v>
      </c>
      <c r="G37" s="8"/>
    </row>
    <row r="38" spans="1:7" x14ac:dyDescent="0.3">
      <c r="A38" s="5" t="s">
        <v>32</v>
      </c>
      <c r="B38" s="5" t="s">
        <v>31</v>
      </c>
      <c r="C38" s="5" t="s">
        <v>5</v>
      </c>
      <c r="D38" s="5">
        <v>6</v>
      </c>
      <c r="E38" s="5">
        <v>50</v>
      </c>
      <c r="F38" s="5">
        <f>E38*D38</f>
        <v>300</v>
      </c>
      <c r="G38" s="8"/>
    </row>
    <row r="39" spans="1:7" x14ac:dyDescent="0.3">
      <c r="A39" s="5" t="s">
        <v>53</v>
      </c>
      <c r="B39" s="5" t="s">
        <v>49</v>
      </c>
      <c r="C39" s="5" t="s">
        <v>5</v>
      </c>
      <c r="D39" s="5">
        <v>100</v>
      </c>
      <c r="E39" s="5">
        <v>4</v>
      </c>
      <c r="F39" s="5">
        <f>E39*D39</f>
        <v>400</v>
      </c>
      <c r="G39" s="8"/>
    </row>
    <row r="40" spans="1:7" x14ac:dyDescent="0.3">
      <c r="A40" s="5" t="s">
        <v>224</v>
      </c>
      <c r="B40" s="5" t="s">
        <v>151</v>
      </c>
      <c r="C40" s="5" t="s">
        <v>5</v>
      </c>
      <c r="D40" s="5">
        <v>40</v>
      </c>
      <c r="E40" s="5">
        <v>4</v>
      </c>
      <c r="F40" s="5">
        <f>E40*D40</f>
        <v>160</v>
      </c>
      <c r="G40" s="8"/>
    </row>
    <row r="41" spans="1:7" x14ac:dyDescent="0.3">
      <c r="A41" s="5" t="s">
        <v>43</v>
      </c>
      <c r="B41" s="5" t="s">
        <v>17</v>
      </c>
      <c r="C41" s="5" t="s">
        <v>141</v>
      </c>
      <c r="D41" s="5">
        <v>2</v>
      </c>
      <c r="E41" s="5">
        <v>1200</v>
      </c>
      <c r="F41" s="5">
        <f>E41*D41</f>
        <v>2400</v>
      </c>
      <c r="G41" s="8"/>
    </row>
    <row r="42" spans="1:7" x14ac:dyDescent="0.3">
      <c r="A42" s="5" t="s">
        <v>225</v>
      </c>
      <c r="B42" s="5" t="s">
        <v>204</v>
      </c>
      <c r="C42" s="5" t="s">
        <v>5</v>
      </c>
      <c r="D42" s="5">
        <v>2</v>
      </c>
      <c r="E42" s="5">
        <v>40</v>
      </c>
      <c r="F42" s="5">
        <f>E42*D42</f>
        <v>80</v>
      </c>
      <c r="G42" s="8"/>
    </row>
    <row r="43" spans="1:7" x14ac:dyDescent="0.3">
      <c r="A43" s="6" t="s">
        <v>46</v>
      </c>
      <c r="B43" s="6" t="s">
        <v>19</v>
      </c>
      <c r="C43" s="6" t="s">
        <v>4</v>
      </c>
      <c r="D43" s="6">
        <v>120</v>
      </c>
      <c r="E43" s="6">
        <v>120</v>
      </c>
      <c r="F43" s="5">
        <f>E43*D43</f>
        <v>14400</v>
      </c>
      <c r="G43" s="8"/>
    </row>
    <row r="44" spans="1:7" x14ac:dyDescent="0.3">
      <c r="A44" s="6" t="s">
        <v>45</v>
      </c>
      <c r="B44" s="6" t="s">
        <v>18</v>
      </c>
      <c r="C44" s="6" t="s">
        <v>4</v>
      </c>
      <c r="D44" s="6">
        <v>50</v>
      </c>
      <c r="E44" s="6">
        <v>90</v>
      </c>
      <c r="F44" s="5">
        <f>E44*D44</f>
        <v>4500</v>
      </c>
      <c r="G44" s="8"/>
    </row>
    <row r="45" spans="1:7" x14ac:dyDescent="0.3">
      <c r="A45" s="5" t="s">
        <v>56</v>
      </c>
      <c r="B45" s="5" t="s">
        <v>9</v>
      </c>
      <c r="C45" s="5" t="s">
        <v>5</v>
      </c>
      <c r="D45" s="5">
        <v>100</v>
      </c>
      <c r="E45" s="5">
        <v>2.2000000000000002</v>
      </c>
      <c r="F45" s="5">
        <f>E45*D45</f>
        <v>220.00000000000003</v>
      </c>
      <c r="G45" s="8"/>
    </row>
    <row r="46" spans="1:7" x14ac:dyDescent="0.3">
      <c r="A46" s="5" t="s">
        <v>226</v>
      </c>
      <c r="B46" s="5" t="s">
        <v>140</v>
      </c>
      <c r="C46" s="5" t="s">
        <v>5</v>
      </c>
      <c r="D46" s="5">
        <v>12</v>
      </c>
      <c r="E46" s="5">
        <v>120</v>
      </c>
      <c r="F46" s="5">
        <f>E46*D46</f>
        <v>1440</v>
      </c>
      <c r="G46" s="8"/>
    </row>
    <row r="47" spans="1:7" x14ac:dyDescent="0.3">
      <c r="A47" s="5" t="s">
        <v>227</v>
      </c>
      <c r="B47" s="5" t="s">
        <v>194</v>
      </c>
      <c r="C47" s="5" t="s">
        <v>195</v>
      </c>
      <c r="D47" s="5">
        <v>130</v>
      </c>
      <c r="E47" s="5">
        <v>95</v>
      </c>
      <c r="F47" s="5">
        <f>E47*D47</f>
        <v>12350</v>
      </c>
      <c r="G47" s="8"/>
    </row>
    <row r="48" spans="1:7" x14ac:dyDescent="0.3">
      <c r="A48" s="5" t="s">
        <v>54</v>
      </c>
      <c r="B48" s="5" t="s">
        <v>143</v>
      </c>
      <c r="C48" s="5" t="s">
        <v>22</v>
      </c>
      <c r="D48" s="5">
        <v>10</v>
      </c>
      <c r="E48" s="5">
        <v>40</v>
      </c>
      <c r="F48" s="5">
        <f>E48*D48</f>
        <v>400</v>
      </c>
      <c r="G48" s="8"/>
    </row>
    <row r="49" spans="1:7" x14ac:dyDescent="0.3">
      <c r="A49" s="5" t="s">
        <v>228</v>
      </c>
      <c r="B49" s="5" t="s">
        <v>156</v>
      </c>
      <c r="C49" s="5" t="s">
        <v>5</v>
      </c>
      <c r="D49" s="5">
        <v>5</v>
      </c>
      <c r="E49" s="5">
        <v>15</v>
      </c>
      <c r="F49" s="5">
        <f>E49*D49</f>
        <v>75</v>
      </c>
      <c r="G49" s="8"/>
    </row>
    <row r="50" spans="1:7" x14ac:dyDescent="0.3">
      <c r="A50" s="5" t="s">
        <v>231</v>
      </c>
      <c r="B50" s="5" t="s">
        <v>11</v>
      </c>
      <c r="C50" s="5" t="s">
        <v>5</v>
      </c>
      <c r="D50" s="5">
        <v>10</v>
      </c>
      <c r="E50" s="5">
        <v>30</v>
      </c>
      <c r="F50" s="5">
        <f>E50*D50</f>
        <v>300</v>
      </c>
      <c r="G50" s="8"/>
    </row>
    <row r="51" spans="1:7" x14ac:dyDescent="0.3">
      <c r="A51" s="5" t="s">
        <v>44</v>
      </c>
      <c r="B51" s="5" t="s">
        <v>138</v>
      </c>
      <c r="C51" s="5" t="s">
        <v>5</v>
      </c>
      <c r="D51" s="5">
        <v>15</v>
      </c>
      <c r="E51" s="5">
        <v>120</v>
      </c>
      <c r="F51" s="5">
        <f>E51*D51</f>
        <v>1800</v>
      </c>
      <c r="G51" s="8"/>
    </row>
    <row r="52" spans="1:7" x14ac:dyDescent="0.3">
      <c r="A52" s="5" t="s">
        <v>236</v>
      </c>
      <c r="B52" s="5" t="s">
        <v>191</v>
      </c>
      <c r="C52" s="5" t="s">
        <v>5</v>
      </c>
      <c r="D52" s="5">
        <v>4</v>
      </c>
      <c r="E52" s="5">
        <v>18</v>
      </c>
      <c r="F52" s="5">
        <f>E52*D52</f>
        <v>72</v>
      </c>
      <c r="G52" s="8"/>
    </row>
    <row r="53" spans="1:7" x14ac:dyDescent="0.3">
      <c r="A53" s="5" t="s">
        <v>235</v>
      </c>
      <c r="B53" s="5" t="s">
        <v>190</v>
      </c>
      <c r="C53" s="5" t="s">
        <v>5</v>
      </c>
      <c r="D53" s="5">
        <v>4</v>
      </c>
      <c r="E53" s="5">
        <v>15</v>
      </c>
      <c r="F53" s="5">
        <f>E53*D53</f>
        <v>60</v>
      </c>
      <c r="G53" s="8"/>
    </row>
    <row r="54" spans="1:7" x14ac:dyDescent="0.3">
      <c r="A54" s="5" t="s">
        <v>51</v>
      </c>
      <c r="B54" s="5" t="s">
        <v>50</v>
      </c>
      <c r="C54" s="5" t="s">
        <v>5</v>
      </c>
      <c r="D54" s="5">
        <v>20</v>
      </c>
      <c r="E54" s="5">
        <v>95</v>
      </c>
      <c r="F54" s="5">
        <f>E54*D54</f>
        <v>1900</v>
      </c>
      <c r="G54" s="8"/>
    </row>
    <row r="55" spans="1:7" x14ac:dyDescent="0.3">
      <c r="A55" s="5" t="s">
        <v>230</v>
      </c>
      <c r="B55" s="5" t="s">
        <v>229</v>
      </c>
      <c r="C55" s="5" t="s">
        <v>67</v>
      </c>
      <c r="D55" s="5">
        <v>15</v>
      </c>
      <c r="E55" s="5">
        <v>10</v>
      </c>
      <c r="F55" s="5">
        <f>E55*D55</f>
        <v>150</v>
      </c>
      <c r="G55" s="8"/>
    </row>
    <row r="56" spans="1:7" x14ac:dyDescent="0.3">
      <c r="A56" s="5" t="s">
        <v>42</v>
      </c>
      <c r="B56" s="5" t="s">
        <v>16</v>
      </c>
      <c r="C56" s="5" t="s">
        <v>134</v>
      </c>
      <c r="D56" s="5">
        <v>160</v>
      </c>
      <c r="E56" s="5">
        <v>65</v>
      </c>
      <c r="F56" s="5">
        <f>E56*D56</f>
        <v>10400</v>
      </c>
      <c r="G56" s="8"/>
    </row>
    <row r="57" spans="1:7" x14ac:dyDescent="0.3">
      <c r="A57" s="5" t="s">
        <v>232</v>
      </c>
      <c r="B57" s="5" t="s">
        <v>139</v>
      </c>
      <c r="C57" s="5" t="s">
        <v>5</v>
      </c>
      <c r="D57" s="5">
        <v>300</v>
      </c>
      <c r="E57" s="5">
        <v>1</v>
      </c>
      <c r="F57" s="5">
        <f>E57*D57</f>
        <v>300</v>
      </c>
      <c r="G57" s="8"/>
    </row>
    <row r="58" spans="1:7" x14ac:dyDescent="0.3">
      <c r="A58" s="13" t="s">
        <v>37</v>
      </c>
      <c r="B58" s="13" t="s">
        <v>14</v>
      </c>
      <c r="C58" s="13" t="s">
        <v>5</v>
      </c>
      <c r="D58" s="13">
        <v>35</v>
      </c>
      <c r="E58" s="13">
        <v>70</v>
      </c>
      <c r="F58" s="5">
        <f>E58*D58</f>
        <v>2450</v>
      </c>
      <c r="G58" s="8"/>
    </row>
    <row r="59" spans="1:7" x14ac:dyDescent="0.3">
      <c r="A59" s="13" t="s">
        <v>36</v>
      </c>
      <c r="B59" s="13" t="s">
        <v>35</v>
      </c>
      <c r="C59" s="13" t="s">
        <v>5</v>
      </c>
      <c r="D59" s="13">
        <v>20</v>
      </c>
      <c r="E59" s="13">
        <v>85</v>
      </c>
      <c r="F59" s="5">
        <f>E59*D59</f>
        <v>1700</v>
      </c>
      <c r="G59" s="8"/>
    </row>
    <row r="60" spans="1:7" x14ac:dyDescent="0.3">
      <c r="A60" s="13" t="s">
        <v>233</v>
      </c>
      <c r="B60" s="13" t="s">
        <v>192</v>
      </c>
      <c r="C60" s="13" t="s">
        <v>5</v>
      </c>
      <c r="D60" s="13">
        <v>1</v>
      </c>
      <c r="E60" s="13">
        <v>40</v>
      </c>
      <c r="F60" s="5">
        <f>E60*D60</f>
        <v>40</v>
      </c>
      <c r="G60" s="8"/>
    </row>
    <row r="61" spans="1:7" x14ac:dyDescent="0.3">
      <c r="A61" s="13" t="s">
        <v>265</v>
      </c>
      <c r="B61" s="13" t="s">
        <v>264</v>
      </c>
      <c r="C61" s="13" t="s">
        <v>5</v>
      </c>
      <c r="D61" s="13">
        <v>28</v>
      </c>
      <c r="E61" s="13">
        <v>80</v>
      </c>
      <c r="F61" s="5">
        <f>E61*D61</f>
        <v>2240</v>
      </c>
      <c r="G61" s="8"/>
    </row>
    <row r="62" spans="1:7" x14ac:dyDescent="0.3">
      <c r="A62" s="13" t="s">
        <v>267</v>
      </c>
      <c r="B62" s="13" t="s">
        <v>266</v>
      </c>
      <c r="C62" s="13" t="s">
        <v>5</v>
      </c>
      <c r="D62" s="13">
        <v>90</v>
      </c>
      <c r="E62" s="13">
        <v>35</v>
      </c>
      <c r="F62" s="5">
        <f>E62*D62</f>
        <v>3150</v>
      </c>
      <c r="G62" s="8"/>
    </row>
    <row r="63" spans="1:7" x14ac:dyDescent="0.3">
      <c r="A63" s="13" t="s">
        <v>268</v>
      </c>
      <c r="B63" s="13" t="s">
        <v>262</v>
      </c>
      <c r="C63" s="13" t="s">
        <v>5</v>
      </c>
      <c r="D63" s="13">
        <v>40</v>
      </c>
      <c r="E63" s="13">
        <v>30</v>
      </c>
      <c r="F63" s="5">
        <f>E63*D63</f>
        <v>1200</v>
      </c>
      <c r="G63" s="8"/>
    </row>
    <row r="64" spans="1:7" x14ac:dyDescent="0.3">
      <c r="A64" s="13" t="s">
        <v>234</v>
      </c>
      <c r="B64" s="13" t="s">
        <v>136</v>
      </c>
      <c r="C64" s="13" t="s">
        <v>141</v>
      </c>
      <c r="D64" s="13">
        <v>28</v>
      </c>
      <c r="E64" s="13">
        <v>500</v>
      </c>
      <c r="F64" s="5">
        <f>E64*D64</f>
        <v>14000</v>
      </c>
      <c r="G64" s="8"/>
    </row>
    <row r="65" spans="1:7" x14ac:dyDescent="0.3">
      <c r="A65" s="14" t="s">
        <v>180</v>
      </c>
      <c r="B65" s="14"/>
      <c r="C65" s="14"/>
      <c r="D65" s="14"/>
      <c r="E65" s="14"/>
      <c r="F65" s="14"/>
      <c r="G65" s="15"/>
    </row>
    <row r="66" spans="1:7" x14ac:dyDescent="0.3">
      <c r="A66" s="27" t="s">
        <v>99</v>
      </c>
      <c r="B66" s="27"/>
      <c r="C66" s="27"/>
      <c r="D66" s="27"/>
      <c r="E66" s="27"/>
      <c r="F66" s="11"/>
      <c r="G66" s="12"/>
    </row>
    <row r="67" spans="1:7" x14ac:dyDescent="0.3">
      <c r="A67" s="5" t="s">
        <v>91</v>
      </c>
      <c r="B67" s="5" t="s">
        <v>89</v>
      </c>
      <c r="C67" s="5" t="s">
        <v>5</v>
      </c>
      <c r="D67" s="5">
        <v>12</v>
      </c>
      <c r="E67" s="5">
        <v>18</v>
      </c>
      <c r="F67" s="5">
        <f>E67*D67</f>
        <v>216</v>
      </c>
      <c r="G67" s="8"/>
    </row>
    <row r="68" spans="1:7" x14ac:dyDescent="0.3">
      <c r="A68" s="5" t="s">
        <v>90</v>
      </c>
      <c r="B68" s="5" t="s">
        <v>88</v>
      </c>
      <c r="C68" s="5" t="s">
        <v>5</v>
      </c>
      <c r="D68" s="5">
        <v>10</v>
      </c>
      <c r="E68" s="5">
        <v>25</v>
      </c>
      <c r="F68" s="5">
        <f>E68*D68</f>
        <v>250</v>
      </c>
      <c r="G68" s="8"/>
    </row>
    <row r="69" spans="1:7" x14ac:dyDescent="0.3">
      <c r="A69" s="5" t="s">
        <v>72</v>
      </c>
      <c r="B69" s="5" t="s">
        <v>71</v>
      </c>
      <c r="C69" s="5" t="s">
        <v>5</v>
      </c>
      <c r="D69" s="5">
        <v>2</v>
      </c>
      <c r="E69" s="5">
        <v>120</v>
      </c>
      <c r="F69" s="5">
        <f>E69*D69</f>
        <v>240</v>
      </c>
      <c r="G69" s="8"/>
    </row>
    <row r="70" spans="1:7" x14ac:dyDescent="0.3">
      <c r="A70" s="5" t="s">
        <v>78</v>
      </c>
      <c r="B70" s="5" t="s">
        <v>65</v>
      </c>
      <c r="C70" s="5" t="s">
        <v>5</v>
      </c>
      <c r="D70" s="5">
        <v>4</v>
      </c>
      <c r="E70" s="5">
        <v>20</v>
      </c>
      <c r="F70" s="5">
        <f>E70*D70</f>
        <v>80</v>
      </c>
      <c r="G70" s="8"/>
    </row>
    <row r="71" spans="1:7" x14ac:dyDescent="0.3">
      <c r="A71" s="5" t="s">
        <v>196</v>
      </c>
      <c r="B71" s="5" t="s">
        <v>176</v>
      </c>
      <c r="C71" s="5" t="s">
        <v>67</v>
      </c>
      <c r="D71" s="5">
        <v>150</v>
      </c>
      <c r="E71" s="5">
        <v>3.5</v>
      </c>
      <c r="F71" s="5">
        <f>E71*D71</f>
        <v>525</v>
      </c>
      <c r="G71" s="8"/>
    </row>
    <row r="72" spans="1:7" x14ac:dyDescent="0.3">
      <c r="A72" s="5" t="s">
        <v>59</v>
      </c>
      <c r="B72" s="5" t="s">
        <v>92</v>
      </c>
      <c r="C72" s="5" t="s">
        <v>67</v>
      </c>
      <c r="D72" s="5">
        <v>120</v>
      </c>
      <c r="E72" s="5">
        <v>7</v>
      </c>
      <c r="F72" s="5">
        <f>E72*D72</f>
        <v>840</v>
      </c>
      <c r="G72" s="8"/>
    </row>
    <row r="73" spans="1:7" x14ac:dyDescent="0.3">
      <c r="A73" s="5" t="s">
        <v>62</v>
      </c>
      <c r="B73" s="5" t="s">
        <v>95</v>
      </c>
      <c r="C73" s="5" t="s">
        <v>67</v>
      </c>
      <c r="D73" s="5">
        <v>200</v>
      </c>
      <c r="E73" s="5">
        <v>4</v>
      </c>
      <c r="F73" s="5">
        <f>E73*D73</f>
        <v>800</v>
      </c>
      <c r="G73" s="8"/>
    </row>
    <row r="74" spans="1:7" x14ac:dyDescent="0.3">
      <c r="A74" s="5" t="s">
        <v>61</v>
      </c>
      <c r="B74" s="5" t="s">
        <v>94</v>
      </c>
      <c r="C74" s="5" t="s">
        <v>67</v>
      </c>
      <c r="D74" s="5">
        <v>300</v>
      </c>
      <c r="E74" s="5">
        <v>4.5</v>
      </c>
      <c r="F74" s="5">
        <f>E74*D74</f>
        <v>1350</v>
      </c>
      <c r="G74" s="8"/>
    </row>
    <row r="75" spans="1:7" x14ac:dyDescent="0.3">
      <c r="A75" s="5" t="s">
        <v>60</v>
      </c>
      <c r="B75" s="5" t="s">
        <v>93</v>
      </c>
      <c r="C75" s="5" t="s">
        <v>67</v>
      </c>
      <c r="D75" s="5">
        <v>120</v>
      </c>
      <c r="E75" s="5">
        <v>5</v>
      </c>
      <c r="F75" s="5">
        <f>E75*D75</f>
        <v>600</v>
      </c>
      <c r="G75" s="8"/>
    </row>
    <row r="76" spans="1:7" x14ac:dyDescent="0.3">
      <c r="A76" s="5" t="s">
        <v>197</v>
      </c>
      <c r="B76" s="5" t="s">
        <v>175</v>
      </c>
      <c r="C76" s="5" t="s">
        <v>67</v>
      </c>
      <c r="D76" s="5">
        <v>100</v>
      </c>
      <c r="E76" s="5">
        <v>6</v>
      </c>
      <c r="F76" s="5">
        <f>E76*D76</f>
        <v>600</v>
      </c>
      <c r="G76" s="8"/>
    </row>
    <row r="77" spans="1:7" x14ac:dyDescent="0.3">
      <c r="A77" s="5" t="s">
        <v>237</v>
      </c>
      <c r="B77" s="5" t="s">
        <v>97</v>
      </c>
      <c r="C77" s="5" t="s">
        <v>67</v>
      </c>
      <c r="D77" s="5">
        <v>70</v>
      </c>
      <c r="E77" s="5">
        <v>8</v>
      </c>
      <c r="F77" s="5">
        <f>E77*D77</f>
        <v>560</v>
      </c>
      <c r="G77" s="8"/>
    </row>
    <row r="78" spans="1:7" x14ac:dyDescent="0.3">
      <c r="A78" s="5" t="s">
        <v>83</v>
      </c>
      <c r="B78" s="5" t="s">
        <v>82</v>
      </c>
      <c r="C78" s="5" t="s">
        <v>67</v>
      </c>
      <c r="D78" s="5">
        <v>100</v>
      </c>
      <c r="E78" s="5">
        <v>20</v>
      </c>
      <c r="F78" s="5">
        <f>E78*D78</f>
        <v>2000</v>
      </c>
      <c r="G78" s="8"/>
    </row>
    <row r="79" spans="1:7" x14ac:dyDescent="0.3">
      <c r="A79" s="5" t="s">
        <v>79</v>
      </c>
      <c r="B79" s="5" t="s">
        <v>66</v>
      </c>
      <c r="C79" s="5" t="s">
        <v>67</v>
      </c>
      <c r="D79" s="5">
        <v>50</v>
      </c>
      <c r="E79" s="5">
        <v>6</v>
      </c>
      <c r="F79" s="5">
        <f>E79*D79</f>
        <v>300</v>
      </c>
      <c r="G79" s="8"/>
    </row>
    <row r="80" spans="1:7" x14ac:dyDescent="0.3">
      <c r="A80" s="5" t="s">
        <v>238</v>
      </c>
      <c r="B80" s="5" t="s">
        <v>98</v>
      </c>
      <c r="C80" s="5" t="s">
        <v>5</v>
      </c>
      <c r="D80" s="5">
        <v>18</v>
      </c>
      <c r="E80" s="5">
        <v>120</v>
      </c>
      <c r="F80" s="5">
        <f>E80*D80</f>
        <v>2160</v>
      </c>
      <c r="G80" s="8"/>
    </row>
    <row r="81" spans="1:7" x14ac:dyDescent="0.3">
      <c r="A81" s="5" t="s">
        <v>77</v>
      </c>
      <c r="B81" s="5" t="s">
        <v>64</v>
      </c>
      <c r="C81" s="5" t="s">
        <v>5</v>
      </c>
      <c r="D81" s="5">
        <v>5</v>
      </c>
      <c r="E81" s="5">
        <v>8</v>
      </c>
      <c r="F81" s="5">
        <f>E81*D81</f>
        <v>40</v>
      </c>
      <c r="G81" s="8"/>
    </row>
    <row r="82" spans="1:7" x14ac:dyDescent="0.3">
      <c r="A82" s="5" t="s">
        <v>75</v>
      </c>
      <c r="B82" s="5" t="s">
        <v>63</v>
      </c>
      <c r="C82" s="5" t="s">
        <v>5</v>
      </c>
      <c r="D82" s="5">
        <v>30</v>
      </c>
      <c r="E82" s="5">
        <v>8</v>
      </c>
      <c r="F82" s="5">
        <f>E82*D82</f>
        <v>240</v>
      </c>
      <c r="G82" s="8"/>
    </row>
    <row r="83" spans="1:7" x14ac:dyDescent="0.3">
      <c r="A83" s="5" t="s">
        <v>81</v>
      </c>
      <c r="B83" s="5" t="s">
        <v>80</v>
      </c>
      <c r="C83" s="5" t="s">
        <v>5</v>
      </c>
      <c r="D83" s="5">
        <v>8</v>
      </c>
      <c r="E83" s="5">
        <v>10</v>
      </c>
      <c r="F83" s="5">
        <f>E83*D83</f>
        <v>80</v>
      </c>
      <c r="G83" s="8"/>
    </row>
    <row r="84" spans="1:7" x14ac:dyDescent="0.3">
      <c r="A84" s="5" t="s">
        <v>73</v>
      </c>
      <c r="B84" s="5" t="s">
        <v>74</v>
      </c>
      <c r="C84" s="5" t="s">
        <v>5</v>
      </c>
      <c r="D84" s="5">
        <v>1</v>
      </c>
      <c r="E84" s="5">
        <v>170</v>
      </c>
      <c r="F84" s="5">
        <f>E84*D84</f>
        <v>170</v>
      </c>
      <c r="G84" s="8"/>
    </row>
    <row r="85" spans="1:7" x14ac:dyDescent="0.3">
      <c r="A85" s="5" t="s">
        <v>69</v>
      </c>
      <c r="B85" s="5" t="s">
        <v>70</v>
      </c>
      <c r="C85" s="5" t="s">
        <v>5</v>
      </c>
      <c r="D85" s="5">
        <v>2</v>
      </c>
      <c r="E85" s="5">
        <v>120</v>
      </c>
      <c r="F85" s="5">
        <f>E85*D85</f>
        <v>240</v>
      </c>
      <c r="G85" s="8"/>
    </row>
    <row r="86" spans="1:7" x14ac:dyDescent="0.3">
      <c r="A86" s="5" t="s">
        <v>76</v>
      </c>
      <c r="B86" s="5" t="s">
        <v>96</v>
      </c>
      <c r="C86" s="5" t="s">
        <v>5</v>
      </c>
      <c r="D86" s="5">
        <v>24</v>
      </c>
      <c r="E86" s="5">
        <v>5</v>
      </c>
      <c r="F86" s="5">
        <f>E86*D86</f>
        <v>120</v>
      </c>
      <c r="G86" s="8"/>
    </row>
    <row r="87" spans="1:7" x14ac:dyDescent="0.3">
      <c r="A87" s="5" t="s">
        <v>178</v>
      </c>
      <c r="B87" s="5" t="s">
        <v>177</v>
      </c>
      <c r="C87" s="5" t="s">
        <v>5</v>
      </c>
      <c r="D87" s="5">
        <v>8</v>
      </c>
      <c r="E87" s="5">
        <v>25</v>
      </c>
      <c r="F87" s="5">
        <f>E87*D87</f>
        <v>200</v>
      </c>
      <c r="G87" s="8"/>
    </row>
    <row r="88" spans="1:7" x14ac:dyDescent="0.3">
      <c r="A88" s="5" t="s">
        <v>86</v>
      </c>
      <c r="B88" s="5" t="s">
        <v>85</v>
      </c>
      <c r="C88" s="5" t="s">
        <v>5</v>
      </c>
      <c r="D88" s="5">
        <v>15</v>
      </c>
      <c r="E88" s="5">
        <v>25</v>
      </c>
      <c r="F88" s="5">
        <f>E88*D88</f>
        <v>375</v>
      </c>
      <c r="G88" s="8"/>
    </row>
    <row r="89" spans="1:7" x14ac:dyDescent="0.3">
      <c r="A89" s="5" t="s">
        <v>87</v>
      </c>
      <c r="B89" s="5" t="s">
        <v>84</v>
      </c>
      <c r="C89" s="5" t="s">
        <v>5</v>
      </c>
      <c r="D89" s="5">
        <v>10</v>
      </c>
      <c r="E89" s="5">
        <v>25</v>
      </c>
      <c r="F89" s="5">
        <f>E89*D89</f>
        <v>250</v>
      </c>
      <c r="G89" s="8"/>
    </row>
    <row r="90" spans="1:7" x14ac:dyDescent="0.3">
      <c r="A90" s="5" t="s">
        <v>269</v>
      </c>
      <c r="B90" s="5" t="s">
        <v>246</v>
      </c>
      <c r="C90" s="5" t="s">
        <v>5</v>
      </c>
      <c r="D90" s="5">
        <v>1</v>
      </c>
      <c r="E90" s="5">
        <v>120</v>
      </c>
      <c r="F90" s="5">
        <f>E90*D90</f>
        <v>120</v>
      </c>
      <c r="G90" s="8"/>
    </row>
    <row r="91" spans="1:7" x14ac:dyDescent="0.3">
      <c r="A91" s="5" t="s">
        <v>271</v>
      </c>
      <c r="B91" s="5" t="s">
        <v>243</v>
      </c>
      <c r="C91" s="5" t="s">
        <v>5</v>
      </c>
      <c r="D91" s="5">
        <v>15</v>
      </c>
      <c r="E91" s="5">
        <v>15</v>
      </c>
      <c r="F91" s="5">
        <f>E91*D91</f>
        <v>225</v>
      </c>
      <c r="G91" s="8"/>
    </row>
    <row r="92" spans="1:7" x14ac:dyDescent="0.3">
      <c r="A92" s="5" t="s">
        <v>272</v>
      </c>
      <c r="B92" s="5" t="s">
        <v>245</v>
      </c>
      <c r="C92" s="5" t="s">
        <v>5</v>
      </c>
      <c r="D92" s="5">
        <v>20</v>
      </c>
      <c r="E92" s="5">
        <v>20</v>
      </c>
      <c r="F92" s="5">
        <f>E92*D92</f>
        <v>400</v>
      </c>
      <c r="G92" s="8"/>
    </row>
    <row r="93" spans="1:7" x14ac:dyDescent="0.3">
      <c r="A93" s="5" t="s">
        <v>273</v>
      </c>
      <c r="B93" s="5" t="s">
        <v>244</v>
      </c>
      <c r="C93" s="5" t="s">
        <v>5</v>
      </c>
      <c r="D93" s="5">
        <v>8</v>
      </c>
      <c r="E93" s="5">
        <v>27</v>
      </c>
      <c r="F93" s="5">
        <f>E93*D93</f>
        <v>216</v>
      </c>
      <c r="G93" s="8"/>
    </row>
    <row r="94" spans="1:7" x14ac:dyDescent="0.3">
      <c r="A94" s="5" t="s">
        <v>270</v>
      </c>
      <c r="B94" s="5" t="s">
        <v>179</v>
      </c>
      <c r="C94" s="5" t="s">
        <v>5</v>
      </c>
      <c r="D94" s="5">
        <v>1</v>
      </c>
      <c r="E94" s="5">
        <v>200</v>
      </c>
      <c r="F94" s="5">
        <f>E94*D94</f>
        <v>200</v>
      </c>
      <c r="G94" s="8"/>
    </row>
    <row r="95" spans="1:7" x14ac:dyDescent="0.3">
      <c r="A95" s="14" t="s">
        <v>180</v>
      </c>
      <c r="B95" s="14"/>
      <c r="C95" s="14"/>
      <c r="D95" s="14"/>
      <c r="E95" s="14"/>
      <c r="F95" s="14"/>
      <c r="G95" s="15"/>
    </row>
    <row r="96" spans="1:7" x14ac:dyDescent="0.3">
      <c r="A96" s="28" t="s">
        <v>187</v>
      </c>
      <c r="B96" s="29"/>
      <c r="C96" s="29"/>
      <c r="D96" s="29"/>
      <c r="E96" s="29"/>
      <c r="F96" s="25"/>
      <c r="G96" s="10"/>
    </row>
    <row r="97" spans="1:7" x14ac:dyDescent="0.3">
      <c r="A97" s="7" t="s">
        <v>121</v>
      </c>
      <c r="B97" s="7" t="s">
        <v>170</v>
      </c>
      <c r="C97" s="7" t="s">
        <v>5</v>
      </c>
      <c r="D97" s="7">
        <v>15</v>
      </c>
      <c r="E97" s="7">
        <v>8</v>
      </c>
      <c r="F97" s="7">
        <f>E97*D97</f>
        <v>120</v>
      </c>
      <c r="G97" s="8"/>
    </row>
    <row r="98" spans="1:7" x14ac:dyDescent="0.3">
      <c r="A98" s="7" t="s">
        <v>123</v>
      </c>
      <c r="B98" s="7" t="s">
        <v>102</v>
      </c>
      <c r="C98" s="7" t="s">
        <v>5</v>
      </c>
      <c r="D98" s="7">
        <v>6</v>
      </c>
      <c r="E98" s="7">
        <v>20</v>
      </c>
      <c r="F98" s="7">
        <f>E98*D98</f>
        <v>120</v>
      </c>
      <c r="G98" s="8"/>
    </row>
    <row r="99" spans="1:7" x14ac:dyDescent="0.3">
      <c r="A99" s="7" t="s">
        <v>130</v>
      </c>
      <c r="B99" s="7" t="s">
        <v>106</v>
      </c>
      <c r="C99" s="7" t="s">
        <v>5</v>
      </c>
      <c r="D99" s="7">
        <v>2</v>
      </c>
      <c r="E99" s="7">
        <v>45</v>
      </c>
      <c r="F99" s="7">
        <f>E99*D99</f>
        <v>90</v>
      </c>
      <c r="G99" s="8"/>
    </row>
    <row r="100" spans="1:7" x14ac:dyDescent="0.3">
      <c r="A100" s="7" t="s">
        <v>124</v>
      </c>
      <c r="B100" s="7" t="s">
        <v>184</v>
      </c>
      <c r="C100" s="7" t="s">
        <v>5</v>
      </c>
      <c r="D100" s="7">
        <v>12</v>
      </c>
      <c r="E100" s="7">
        <v>30</v>
      </c>
      <c r="F100" s="7">
        <f>E100*D100</f>
        <v>360</v>
      </c>
      <c r="G100" s="8"/>
    </row>
    <row r="101" spans="1:7" x14ac:dyDescent="0.3">
      <c r="A101" s="7" t="s">
        <v>182</v>
      </c>
      <c r="B101" s="7" t="s">
        <v>185</v>
      </c>
      <c r="C101" s="7" t="s">
        <v>5</v>
      </c>
      <c r="D101" s="7">
        <v>8</v>
      </c>
      <c r="E101" s="7">
        <v>35</v>
      </c>
      <c r="F101" s="7">
        <f>E101*D101</f>
        <v>280</v>
      </c>
      <c r="G101" s="8"/>
    </row>
    <row r="102" spans="1:7" x14ac:dyDescent="0.3">
      <c r="A102" s="7" t="s">
        <v>183</v>
      </c>
      <c r="B102" s="7" t="s">
        <v>174</v>
      </c>
      <c r="C102" s="7" t="s">
        <v>5</v>
      </c>
      <c r="D102" s="7">
        <v>2</v>
      </c>
      <c r="E102" s="7">
        <v>1500</v>
      </c>
      <c r="F102" s="7">
        <f>E102*D102</f>
        <v>3000</v>
      </c>
      <c r="G102" s="8"/>
    </row>
    <row r="103" spans="1:7" x14ac:dyDescent="0.3">
      <c r="A103" s="7" t="s">
        <v>118</v>
      </c>
      <c r="B103" s="7" t="s">
        <v>169</v>
      </c>
      <c r="C103" s="7" t="s">
        <v>5</v>
      </c>
      <c r="D103" s="7">
        <v>100</v>
      </c>
      <c r="E103" s="7">
        <v>2</v>
      </c>
      <c r="F103" s="7">
        <f>E103*D103</f>
        <v>200</v>
      </c>
      <c r="G103" s="8"/>
    </row>
    <row r="104" spans="1:7" x14ac:dyDescent="0.3">
      <c r="A104" s="7" t="s">
        <v>186</v>
      </c>
      <c r="B104" s="7" t="s">
        <v>199</v>
      </c>
      <c r="C104" s="7" t="s">
        <v>5</v>
      </c>
      <c r="D104" s="7">
        <v>10</v>
      </c>
      <c r="E104" s="7">
        <v>6</v>
      </c>
      <c r="F104" s="7">
        <f>E104*D104</f>
        <v>60</v>
      </c>
      <c r="G104" s="8"/>
    </row>
    <row r="105" spans="1:7" x14ac:dyDescent="0.3">
      <c r="A105" s="7" t="s">
        <v>117</v>
      </c>
      <c r="B105" s="7" t="s">
        <v>166</v>
      </c>
      <c r="C105" s="7" t="s">
        <v>5</v>
      </c>
      <c r="D105" s="7">
        <v>20</v>
      </c>
      <c r="E105" s="7">
        <v>3</v>
      </c>
      <c r="F105" s="7">
        <f>E105*D105</f>
        <v>60</v>
      </c>
      <c r="G105" s="8"/>
    </row>
    <row r="106" spans="1:7" x14ac:dyDescent="0.3">
      <c r="A106" s="7" t="s">
        <v>110</v>
      </c>
      <c r="B106" s="7" t="s">
        <v>167</v>
      </c>
      <c r="C106" s="7" t="s">
        <v>5</v>
      </c>
      <c r="D106" s="7">
        <v>40</v>
      </c>
      <c r="E106" s="7">
        <v>2</v>
      </c>
      <c r="F106" s="7">
        <f>E106*D106</f>
        <v>80</v>
      </c>
      <c r="G106" s="8"/>
    </row>
    <row r="107" spans="1:7" x14ac:dyDescent="0.3">
      <c r="A107" s="7" t="s">
        <v>239</v>
      </c>
      <c r="B107" s="7" t="s">
        <v>200</v>
      </c>
      <c r="C107" s="7" t="s">
        <v>5</v>
      </c>
      <c r="D107" s="7">
        <v>20</v>
      </c>
      <c r="E107" s="7">
        <v>8</v>
      </c>
      <c r="F107" s="7">
        <f>E107*D107</f>
        <v>160</v>
      </c>
      <c r="G107" s="8"/>
    </row>
    <row r="108" spans="1:7" x14ac:dyDescent="0.3">
      <c r="A108" s="7" t="s">
        <v>131</v>
      </c>
      <c r="B108" s="7" t="s">
        <v>107</v>
      </c>
      <c r="C108" s="7" t="s">
        <v>5</v>
      </c>
      <c r="D108" s="7">
        <v>2</v>
      </c>
      <c r="E108" s="7">
        <v>120</v>
      </c>
      <c r="F108" s="7">
        <f>E108*D108</f>
        <v>240</v>
      </c>
      <c r="G108" s="8"/>
    </row>
    <row r="109" spans="1:7" x14ac:dyDescent="0.3">
      <c r="A109" s="7" t="s">
        <v>120</v>
      </c>
      <c r="B109" s="7" t="s">
        <v>160</v>
      </c>
      <c r="C109" s="7" t="s">
        <v>5</v>
      </c>
      <c r="D109" s="7">
        <v>30</v>
      </c>
      <c r="E109" s="7">
        <v>3</v>
      </c>
      <c r="F109" s="7">
        <f>E109*D109</f>
        <v>90</v>
      </c>
      <c r="G109" s="8"/>
    </row>
    <row r="110" spans="1:7" x14ac:dyDescent="0.3">
      <c r="A110" s="7" t="s">
        <v>115</v>
      </c>
      <c r="B110" s="7" t="s">
        <v>164</v>
      </c>
      <c r="C110" s="7" t="s">
        <v>5</v>
      </c>
      <c r="D110" s="7">
        <v>30</v>
      </c>
      <c r="E110" s="7">
        <v>2</v>
      </c>
      <c r="F110" s="7">
        <f>E110*D110</f>
        <v>60</v>
      </c>
      <c r="G110" s="8"/>
    </row>
    <row r="111" spans="1:7" x14ac:dyDescent="0.3">
      <c r="A111" s="7" t="s">
        <v>114</v>
      </c>
      <c r="B111" s="7" t="s">
        <v>201</v>
      </c>
      <c r="C111" s="7" t="s">
        <v>5</v>
      </c>
      <c r="D111" s="7">
        <v>20</v>
      </c>
      <c r="E111" s="7">
        <v>6</v>
      </c>
      <c r="F111" s="7">
        <f>E111*D111</f>
        <v>120</v>
      </c>
      <c r="G111" s="8"/>
    </row>
    <row r="112" spans="1:7" x14ac:dyDescent="0.3">
      <c r="A112" s="7" t="s">
        <v>119</v>
      </c>
      <c r="B112" s="7" t="s">
        <v>161</v>
      </c>
      <c r="C112" s="7" t="s">
        <v>5</v>
      </c>
      <c r="D112" s="7">
        <v>40</v>
      </c>
      <c r="E112" s="7">
        <v>3</v>
      </c>
      <c r="F112" s="7">
        <f>E112*D112</f>
        <v>120</v>
      </c>
      <c r="G112" s="8"/>
    </row>
    <row r="113" spans="1:8" x14ac:dyDescent="0.3">
      <c r="A113" s="7" t="s">
        <v>113</v>
      </c>
      <c r="B113" s="7" t="s">
        <v>165</v>
      </c>
      <c r="C113" s="7" t="s">
        <v>5</v>
      </c>
      <c r="D113" s="7">
        <v>50</v>
      </c>
      <c r="E113" s="7">
        <v>2</v>
      </c>
      <c r="F113" s="7">
        <f>E113*D113</f>
        <v>100</v>
      </c>
      <c r="G113" s="8"/>
    </row>
    <row r="114" spans="1:8" x14ac:dyDescent="0.3">
      <c r="A114" s="7" t="s">
        <v>112</v>
      </c>
      <c r="B114" s="7" t="s">
        <v>202</v>
      </c>
      <c r="C114" s="7" t="s">
        <v>5</v>
      </c>
      <c r="D114" s="7">
        <v>30</v>
      </c>
      <c r="E114" s="7">
        <v>6</v>
      </c>
      <c r="F114" s="7">
        <f>E114*D114</f>
        <v>180</v>
      </c>
      <c r="G114" s="8"/>
    </row>
    <row r="115" spans="1:8" x14ac:dyDescent="0.3">
      <c r="A115" s="7" t="s">
        <v>241</v>
      </c>
      <c r="B115" s="7" t="s">
        <v>198</v>
      </c>
      <c r="C115" s="7" t="s">
        <v>5</v>
      </c>
      <c r="D115" s="7">
        <v>4</v>
      </c>
      <c r="E115" s="7">
        <v>20</v>
      </c>
      <c r="F115" s="7">
        <f>E115*D115</f>
        <v>80</v>
      </c>
      <c r="G115" s="8"/>
    </row>
    <row r="116" spans="1:8" x14ac:dyDescent="0.3">
      <c r="A116" s="7" t="s">
        <v>240</v>
      </c>
      <c r="B116" s="7" t="s">
        <v>172</v>
      </c>
      <c r="C116" s="7" t="s">
        <v>5</v>
      </c>
      <c r="D116" s="7">
        <v>20</v>
      </c>
      <c r="E116" s="7">
        <v>5</v>
      </c>
      <c r="F116" s="7">
        <f>E116*D116</f>
        <v>100</v>
      </c>
      <c r="G116" s="8"/>
    </row>
    <row r="117" spans="1:8" x14ac:dyDescent="0.3">
      <c r="A117" s="7" t="s">
        <v>127</v>
      </c>
      <c r="B117" s="7" t="s">
        <v>103</v>
      </c>
      <c r="C117" s="7" t="s">
        <v>5</v>
      </c>
      <c r="D117" s="7">
        <v>6</v>
      </c>
      <c r="E117" s="7">
        <v>450</v>
      </c>
      <c r="F117" s="7">
        <f>E117*D117</f>
        <v>2700</v>
      </c>
      <c r="G117" s="8"/>
    </row>
    <row r="118" spans="1:8" x14ac:dyDescent="0.3">
      <c r="A118" s="7" t="s">
        <v>129</v>
      </c>
      <c r="B118" s="7" t="s">
        <v>105</v>
      </c>
      <c r="C118" s="7" t="s">
        <v>5</v>
      </c>
      <c r="D118" s="7">
        <v>7</v>
      </c>
      <c r="E118" s="7">
        <v>40</v>
      </c>
      <c r="F118" s="7">
        <f>E118*D118</f>
        <v>280</v>
      </c>
      <c r="G118" s="8"/>
    </row>
    <row r="119" spans="1:8" x14ac:dyDescent="0.3">
      <c r="A119" s="7" t="s">
        <v>128</v>
      </c>
      <c r="B119" s="7" t="s">
        <v>104</v>
      </c>
      <c r="C119" s="7" t="s">
        <v>5</v>
      </c>
      <c r="D119" s="7">
        <v>7</v>
      </c>
      <c r="E119" s="7">
        <v>280</v>
      </c>
      <c r="F119" s="7">
        <f>E119*D119</f>
        <v>1960</v>
      </c>
      <c r="G119" s="8"/>
    </row>
    <row r="120" spans="1:8" x14ac:dyDescent="0.3">
      <c r="A120" s="7" t="s">
        <v>122</v>
      </c>
      <c r="B120" s="7" t="s">
        <v>159</v>
      </c>
      <c r="C120" s="7" t="s">
        <v>67</v>
      </c>
      <c r="D120" s="7">
        <v>20</v>
      </c>
      <c r="E120" s="7">
        <v>3</v>
      </c>
      <c r="F120" s="7">
        <f>E120*D120</f>
        <v>60</v>
      </c>
      <c r="G120" s="8"/>
    </row>
    <row r="121" spans="1:8" x14ac:dyDescent="0.3">
      <c r="A121" s="7" t="s">
        <v>116</v>
      </c>
      <c r="B121" s="7" t="s">
        <v>171</v>
      </c>
      <c r="C121" s="7" t="s">
        <v>5</v>
      </c>
      <c r="D121" s="7">
        <v>12</v>
      </c>
      <c r="E121" s="7">
        <v>8</v>
      </c>
      <c r="F121" s="7">
        <f>E121*D121</f>
        <v>96</v>
      </c>
      <c r="G121" s="8"/>
    </row>
    <row r="122" spans="1:8" x14ac:dyDescent="0.3">
      <c r="A122" s="7" t="s">
        <v>126</v>
      </c>
      <c r="B122" s="7" t="s">
        <v>168</v>
      </c>
      <c r="C122" s="7" t="s">
        <v>5</v>
      </c>
      <c r="D122" s="7">
        <v>20</v>
      </c>
      <c r="E122" s="7">
        <v>3</v>
      </c>
      <c r="F122" s="7">
        <f>E122*D122</f>
        <v>60</v>
      </c>
      <c r="G122" s="8"/>
    </row>
    <row r="123" spans="1:8" x14ac:dyDescent="0.3">
      <c r="A123" s="7" t="s">
        <v>111</v>
      </c>
      <c r="B123" s="7" t="s">
        <v>163</v>
      </c>
      <c r="C123" s="7" t="s">
        <v>5</v>
      </c>
      <c r="D123" s="7">
        <v>120</v>
      </c>
      <c r="E123" s="7">
        <v>12</v>
      </c>
      <c r="F123" s="7">
        <f>E123*D123</f>
        <v>1440</v>
      </c>
      <c r="G123" s="8"/>
      <c r="H123" s="18"/>
    </row>
    <row r="124" spans="1:8" x14ac:dyDescent="0.3">
      <c r="A124" s="7" t="s">
        <v>125</v>
      </c>
      <c r="B124" s="7" t="s">
        <v>162</v>
      </c>
      <c r="C124" s="7" t="s">
        <v>5</v>
      </c>
      <c r="D124" s="7">
        <v>160</v>
      </c>
      <c r="E124" s="7">
        <v>10</v>
      </c>
      <c r="F124" s="7">
        <f>E124*D124</f>
        <v>1600</v>
      </c>
      <c r="G124" s="8"/>
    </row>
    <row r="125" spans="1:8" x14ac:dyDescent="0.3">
      <c r="A125" s="7" t="s">
        <v>109</v>
      </c>
      <c r="B125" s="7" t="s">
        <v>158</v>
      </c>
      <c r="C125" s="7" t="s">
        <v>67</v>
      </c>
      <c r="D125" s="7">
        <v>50</v>
      </c>
      <c r="E125" s="7">
        <v>15</v>
      </c>
      <c r="F125" s="7">
        <f>E125*D125</f>
        <v>750</v>
      </c>
      <c r="G125" s="8"/>
    </row>
    <row r="126" spans="1:8" x14ac:dyDescent="0.3">
      <c r="A126" s="7" t="s">
        <v>111</v>
      </c>
      <c r="B126" s="7" t="s">
        <v>101</v>
      </c>
      <c r="C126" s="7" t="s">
        <v>67</v>
      </c>
      <c r="D126" s="7">
        <v>100</v>
      </c>
      <c r="E126" s="7">
        <v>15</v>
      </c>
      <c r="F126" s="7">
        <f>E126*D126</f>
        <v>1500</v>
      </c>
      <c r="G126" s="8"/>
    </row>
    <row r="127" spans="1:8" x14ac:dyDescent="0.3">
      <c r="A127" s="9" t="s">
        <v>274</v>
      </c>
      <c r="B127" s="9" t="s">
        <v>247</v>
      </c>
      <c r="C127" s="9" t="s">
        <v>5</v>
      </c>
      <c r="D127" s="9">
        <v>1</v>
      </c>
      <c r="E127" s="9">
        <v>700</v>
      </c>
      <c r="F127" s="9">
        <f>E127*D127</f>
        <v>700</v>
      </c>
      <c r="G127" s="8"/>
    </row>
    <row r="128" spans="1:8" x14ac:dyDescent="0.3">
      <c r="A128" s="9" t="s">
        <v>275</v>
      </c>
      <c r="B128" s="9" t="s">
        <v>248</v>
      </c>
      <c r="C128" s="9" t="s">
        <v>5</v>
      </c>
      <c r="D128" s="9">
        <v>1</v>
      </c>
      <c r="E128" s="9">
        <v>1500</v>
      </c>
      <c r="F128" s="9">
        <f>E128*D128</f>
        <v>1500</v>
      </c>
      <c r="G128" s="8"/>
    </row>
    <row r="129" spans="1:7" x14ac:dyDescent="0.3">
      <c r="A129" s="9" t="s">
        <v>276</v>
      </c>
      <c r="B129" s="9" t="s">
        <v>277</v>
      </c>
      <c r="C129" s="9" t="s">
        <v>5</v>
      </c>
      <c r="D129" s="9">
        <v>1</v>
      </c>
      <c r="E129" s="9">
        <v>1800</v>
      </c>
      <c r="F129" s="9">
        <f>E129*D129</f>
        <v>1800</v>
      </c>
      <c r="G129" s="8"/>
    </row>
    <row r="130" spans="1:7" x14ac:dyDescent="0.3">
      <c r="A130" s="9" t="s">
        <v>132</v>
      </c>
      <c r="B130" s="9" t="s">
        <v>108</v>
      </c>
      <c r="C130" s="9" t="s">
        <v>173</v>
      </c>
      <c r="D130" s="9">
        <v>12</v>
      </c>
      <c r="E130" s="9">
        <v>25</v>
      </c>
      <c r="F130" s="9">
        <f>E130*D130</f>
        <v>300</v>
      </c>
      <c r="G130" s="8"/>
    </row>
    <row r="131" spans="1:7" x14ac:dyDescent="0.3">
      <c r="A131" s="16" t="s">
        <v>180</v>
      </c>
      <c r="B131" s="16"/>
      <c r="C131" s="16"/>
      <c r="D131" s="16"/>
      <c r="E131" s="16"/>
      <c r="F131" s="16"/>
      <c r="G131" s="15"/>
    </row>
    <row r="132" spans="1:7" x14ac:dyDescent="0.3">
      <c r="A132" s="30" t="s">
        <v>278</v>
      </c>
      <c r="B132" s="31"/>
      <c r="C132" s="31"/>
      <c r="D132" s="31"/>
      <c r="E132" s="31"/>
      <c r="F132" s="23"/>
      <c r="G132" s="15"/>
    </row>
    <row r="133" spans="1:7" x14ac:dyDescent="0.3">
      <c r="A133" s="21" t="s">
        <v>288</v>
      </c>
      <c r="B133" s="21" t="s">
        <v>281</v>
      </c>
      <c r="C133" s="21"/>
      <c r="D133" s="21">
        <v>2</v>
      </c>
      <c r="E133" s="21">
        <v>90</v>
      </c>
      <c r="F133" s="22">
        <f>E133*D133</f>
        <v>180</v>
      </c>
      <c r="G133" s="8"/>
    </row>
    <row r="134" spans="1:7" x14ac:dyDescent="0.3">
      <c r="A134" s="21" t="s">
        <v>289</v>
      </c>
      <c r="B134" s="21" t="s">
        <v>290</v>
      </c>
      <c r="C134" s="21" t="s">
        <v>5</v>
      </c>
      <c r="D134" s="21">
        <v>16</v>
      </c>
      <c r="E134" s="21">
        <v>35</v>
      </c>
      <c r="F134" s="22">
        <f>E134*D134</f>
        <v>560</v>
      </c>
      <c r="G134" s="8"/>
    </row>
    <row r="135" spans="1:7" x14ac:dyDescent="0.3">
      <c r="A135" s="21" t="s">
        <v>291</v>
      </c>
      <c r="B135" s="21" t="s">
        <v>286</v>
      </c>
      <c r="C135" s="21" t="s">
        <v>256</v>
      </c>
      <c r="D135" s="21">
        <v>5</v>
      </c>
      <c r="E135" s="21">
        <v>500</v>
      </c>
      <c r="F135" s="22">
        <f>E135*D135</f>
        <v>2500</v>
      </c>
      <c r="G135" s="8"/>
    </row>
    <row r="136" spans="1:7" x14ac:dyDescent="0.3">
      <c r="A136" s="21" t="s">
        <v>292</v>
      </c>
      <c r="B136" s="21" t="s">
        <v>285</v>
      </c>
      <c r="C136" s="21" t="s">
        <v>5</v>
      </c>
      <c r="D136" s="21">
        <v>8</v>
      </c>
      <c r="E136" s="21">
        <v>1600</v>
      </c>
      <c r="F136" s="22">
        <f>E136*D136</f>
        <v>12800</v>
      </c>
      <c r="G136" s="8"/>
    </row>
    <row r="137" spans="1:7" x14ac:dyDescent="0.3">
      <c r="A137" s="21" t="s">
        <v>319</v>
      </c>
      <c r="B137" s="21" t="s">
        <v>320</v>
      </c>
      <c r="C137" s="21" t="s">
        <v>5</v>
      </c>
      <c r="D137" s="21">
        <v>2</v>
      </c>
      <c r="E137" s="21">
        <v>55</v>
      </c>
      <c r="F137" s="22">
        <f>E137*D137</f>
        <v>110</v>
      </c>
      <c r="G137" s="8"/>
    </row>
    <row r="138" spans="1:7" x14ac:dyDescent="0.3">
      <c r="A138" s="21" t="s">
        <v>330</v>
      </c>
      <c r="B138" s="21" t="s">
        <v>329</v>
      </c>
      <c r="C138" s="21" t="s">
        <v>5</v>
      </c>
      <c r="D138" s="21">
        <v>1</v>
      </c>
      <c r="E138" s="21">
        <v>400</v>
      </c>
      <c r="F138" s="22">
        <f>E138*D138</f>
        <v>400</v>
      </c>
      <c r="G138" s="8"/>
    </row>
    <row r="139" spans="1:7" x14ac:dyDescent="0.3">
      <c r="A139" s="21" t="s">
        <v>271</v>
      </c>
      <c r="B139" s="21" t="s">
        <v>243</v>
      </c>
      <c r="C139" s="21" t="s">
        <v>5</v>
      </c>
      <c r="D139" s="21">
        <v>55</v>
      </c>
      <c r="E139" s="21">
        <v>6</v>
      </c>
      <c r="F139" s="22">
        <f>E139*D139</f>
        <v>330</v>
      </c>
      <c r="G139" s="8"/>
    </row>
    <row r="140" spans="1:7" x14ac:dyDescent="0.3">
      <c r="A140" s="21" t="s">
        <v>332</v>
      </c>
      <c r="B140" s="21" t="s">
        <v>331</v>
      </c>
      <c r="C140" s="21" t="s">
        <v>5</v>
      </c>
      <c r="D140" s="21">
        <v>2</v>
      </c>
      <c r="E140" s="21">
        <v>120</v>
      </c>
      <c r="F140" s="22">
        <f>E140*D140</f>
        <v>240</v>
      </c>
      <c r="G140" s="8"/>
    </row>
    <row r="141" spans="1:7" x14ac:dyDescent="0.3">
      <c r="A141" s="21" t="s">
        <v>293</v>
      </c>
      <c r="B141" s="21" t="s">
        <v>250</v>
      </c>
      <c r="C141" s="21" t="s">
        <v>5</v>
      </c>
      <c r="D141" s="21">
        <v>14</v>
      </c>
      <c r="E141" s="21">
        <v>120</v>
      </c>
      <c r="F141" s="22">
        <f>E141*D141</f>
        <v>1680</v>
      </c>
      <c r="G141" s="8"/>
    </row>
    <row r="142" spans="1:7" x14ac:dyDescent="0.3">
      <c r="A142" s="21" t="s">
        <v>183</v>
      </c>
      <c r="B142" s="21" t="s">
        <v>279</v>
      </c>
      <c r="C142" s="21" t="s">
        <v>5</v>
      </c>
      <c r="D142" s="21">
        <v>1</v>
      </c>
      <c r="E142" s="21">
        <v>7000</v>
      </c>
      <c r="F142" s="22">
        <f>E142*D142</f>
        <v>7000</v>
      </c>
      <c r="G142" s="8"/>
    </row>
    <row r="143" spans="1:7" x14ac:dyDescent="0.3">
      <c r="A143" s="21" t="s">
        <v>294</v>
      </c>
      <c r="B143" s="21" t="s">
        <v>255</v>
      </c>
      <c r="C143" s="21" t="s">
        <v>5</v>
      </c>
      <c r="D143" s="21">
        <v>16</v>
      </c>
      <c r="E143" s="21">
        <v>35</v>
      </c>
      <c r="F143" s="22">
        <f>E143*D143</f>
        <v>560</v>
      </c>
      <c r="G143" s="8"/>
    </row>
    <row r="144" spans="1:7" x14ac:dyDescent="0.3">
      <c r="A144" s="21" t="s">
        <v>295</v>
      </c>
      <c r="B144" s="21" t="s">
        <v>252</v>
      </c>
      <c r="C144" s="21" t="s">
        <v>5</v>
      </c>
      <c r="D144" s="21">
        <v>20</v>
      </c>
      <c r="E144" s="21">
        <v>6</v>
      </c>
      <c r="F144" s="22">
        <f>E144*D144</f>
        <v>120</v>
      </c>
      <c r="G144" s="8"/>
    </row>
    <row r="145" spans="1:7" x14ac:dyDescent="0.3">
      <c r="A145" s="21" t="s">
        <v>296</v>
      </c>
      <c r="B145" s="21" t="s">
        <v>284</v>
      </c>
      <c r="C145" s="21" t="s">
        <v>5</v>
      </c>
      <c r="D145" s="21">
        <v>1</v>
      </c>
      <c r="E145" s="21">
        <v>1200</v>
      </c>
      <c r="F145" s="22">
        <f>E145*D145</f>
        <v>1200</v>
      </c>
      <c r="G145" s="8"/>
    </row>
    <row r="146" spans="1:7" x14ac:dyDescent="0.3">
      <c r="A146" s="21" t="s">
        <v>297</v>
      </c>
      <c r="B146" s="21" t="s">
        <v>251</v>
      </c>
      <c r="C146" s="21" t="s">
        <v>5</v>
      </c>
      <c r="D146" s="21">
        <v>60</v>
      </c>
      <c r="E146" s="21">
        <v>8</v>
      </c>
      <c r="F146" s="22">
        <f>E146*D146</f>
        <v>480</v>
      </c>
      <c r="G146" s="8"/>
    </row>
    <row r="147" spans="1:7" x14ac:dyDescent="0.3">
      <c r="A147" s="21" t="s">
        <v>298</v>
      </c>
      <c r="B147" s="21" t="s">
        <v>259</v>
      </c>
      <c r="C147" s="21" t="s">
        <v>5</v>
      </c>
      <c r="D147" s="21">
        <v>50</v>
      </c>
      <c r="E147" s="21">
        <v>6</v>
      </c>
      <c r="F147" s="22">
        <f>E147*D147</f>
        <v>300</v>
      </c>
      <c r="G147" s="8"/>
    </row>
    <row r="148" spans="1:7" x14ac:dyDescent="0.3">
      <c r="A148" s="21" t="s">
        <v>299</v>
      </c>
      <c r="B148" s="21" t="s">
        <v>282</v>
      </c>
      <c r="C148" s="21" t="s">
        <v>5</v>
      </c>
      <c r="D148" s="21">
        <v>2</v>
      </c>
      <c r="E148" s="21">
        <v>15</v>
      </c>
      <c r="F148" s="22">
        <f>E148*D148</f>
        <v>30</v>
      </c>
      <c r="G148" s="8"/>
    </row>
    <row r="149" spans="1:7" x14ac:dyDescent="0.3">
      <c r="A149" s="21" t="s">
        <v>287</v>
      </c>
      <c r="B149" s="21" t="s">
        <v>280</v>
      </c>
      <c r="C149" s="21" t="s">
        <v>5</v>
      </c>
      <c r="D149" s="21">
        <v>1</v>
      </c>
      <c r="E149" s="21">
        <v>600</v>
      </c>
      <c r="F149" s="22">
        <f>E149*D149</f>
        <v>600</v>
      </c>
      <c r="G149" s="8"/>
    </row>
    <row r="150" spans="1:7" x14ac:dyDescent="0.3">
      <c r="A150" s="21" t="s">
        <v>301</v>
      </c>
      <c r="B150" s="21" t="s">
        <v>300</v>
      </c>
      <c r="C150" s="21" t="s">
        <v>5</v>
      </c>
      <c r="D150" s="21">
        <v>20</v>
      </c>
      <c r="E150" s="21">
        <v>100</v>
      </c>
      <c r="F150" s="22">
        <f>E150*D150</f>
        <v>2000</v>
      </c>
      <c r="G150" s="8"/>
    </row>
    <row r="151" spans="1:7" x14ac:dyDescent="0.3">
      <c r="A151" s="1" t="s">
        <v>333</v>
      </c>
      <c r="B151" s="21" t="s">
        <v>334</v>
      </c>
      <c r="C151" s="21" t="s">
        <v>5</v>
      </c>
      <c r="D151" s="21">
        <v>1</v>
      </c>
      <c r="E151" s="21">
        <v>1200</v>
      </c>
      <c r="F151" s="22">
        <f>E151*D151</f>
        <v>1200</v>
      </c>
      <c r="G151" s="8"/>
    </row>
    <row r="152" spans="1:7" x14ac:dyDescent="0.3">
      <c r="A152" s="21" t="s">
        <v>302</v>
      </c>
      <c r="B152" s="21" t="s">
        <v>257</v>
      </c>
      <c r="C152" s="21" t="s">
        <v>5</v>
      </c>
      <c r="D152" s="21">
        <v>1</v>
      </c>
      <c r="E152" s="21">
        <v>150</v>
      </c>
      <c r="F152" s="22">
        <f>E152*D152</f>
        <v>150</v>
      </c>
      <c r="G152" s="8"/>
    </row>
    <row r="153" spans="1:7" x14ac:dyDescent="0.3">
      <c r="A153" s="21" t="s">
        <v>303</v>
      </c>
      <c r="B153" s="21" t="s">
        <v>249</v>
      </c>
      <c r="C153" s="21" t="s">
        <v>5</v>
      </c>
      <c r="D153" s="21">
        <v>1</v>
      </c>
      <c r="E153" s="21">
        <v>600</v>
      </c>
      <c r="F153" s="22">
        <f>E153*D153</f>
        <v>600</v>
      </c>
      <c r="G153" s="8"/>
    </row>
    <row r="154" spans="1:7" x14ac:dyDescent="0.3">
      <c r="A154" s="21" t="s">
        <v>304</v>
      </c>
      <c r="B154" s="21" t="s">
        <v>253</v>
      </c>
      <c r="C154" s="21" t="s">
        <v>5</v>
      </c>
      <c r="D154" s="21">
        <v>20</v>
      </c>
      <c r="E154" s="21">
        <v>8</v>
      </c>
      <c r="F154" s="22">
        <f>E154*D154</f>
        <v>160</v>
      </c>
      <c r="G154" s="8"/>
    </row>
    <row r="155" spans="1:7" x14ac:dyDescent="0.3">
      <c r="A155" s="21" t="s">
        <v>305</v>
      </c>
      <c r="B155" s="21" t="s">
        <v>254</v>
      </c>
      <c r="C155" s="21" t="s">
        <v>67</v>
      </c>
      <c r="D155" s="21">
        <v>120</v>
      </c>
      <c r="E155" s="21">
        <v>30</v>
      </c>
      <c r="F155" s="22">
        <f>E155*D155</f>
        <v>3600</v>
      </c>
      <c r="G155" s="8"/>
    </row>
    <row r="156" spans="1:7" x14ac:dyDescent="0.3">
      <c r="A156" s="21" t="s">
        <v>306</v>
      </c>
      <c r="B156" s="21" t="s">
        <v>283</v>
      </c>
      <c r="C156" s="21" t="s">
        <v>67</v>
      </c>
      <c r="D156" s="21">
        <v>12</v>
      </c>
      <c r="E156" s="21">
        <v>200</v>
      </c>
      <c r="F156" s="22">
        <f>E156*D156</f>
        <v>2400</v>
      </c>
      <c r="G156" s="8"/>
    </row>
    <row r="157" spans="1:7" x14ac:dyDescent="0.3">
      <c r="A157" s="21" t="s">
        <v>308</v>
      </c>
      <c r="B157" s="21" t="s">
        <v>307</v>
      </c>
      <c r="C157" s="21" t="s">
        <v>67</v>
      </c>
      <c r="D157" s="21">
        <v>30</v>
      </c>
      <c r="E157" s="21">
        <v>25</v>
      </c>
      <c r="F157" s="22">
        <f>E157*D157</f>
        <v>750</v>
      </c>
      <c r="G157" s="8"/>
    </row>
    <row r="158" spans="1:7" x14ac:dyDescent="0.3">
      <c r="A158" s="21" t="s">
        <v>309</v>
      </c>
      <c r="B158" s="21" t="s">
        <v>260</v>
      </c>
      <c r="C158" s="21" t="s">
        <v>5</v>
      </c>
      <c r="D158" s="21">
        <v>60</v>
      </c>
      <c r="E158" s="21">
        <v>2</v>
      </c>
      <c r="F158" s="22">
        <f>E158*D158</f>
        <v>120</v>
      </c>
      <c r="G158" s="8"/>
    </row>
    <row r="159" spans="1:7" x14ac:dyDescent="0.3">
      <c r="A159" s="17"/>
      <c r="B159" s="17"/>
      <c r="C159" s="17"/>
      <c r="D159" s="17"/>
      <c r="E159" s="17"/>
      <c r="F159" s="17"/>
      <c r="G159" s="8"/>
    </row>
    <row r="160" spans="1:7" x14ac:dyDescent="0.3">
      <c r="A160" s="30" t="s">
        <v>322</v>
      </c>
      <c r="B160" s="31"/>
      <c r="C160" s="31"/>
      <c r="D160" s="31"/>
      <c r="E160" s="32"/>
      <c r="F160" s="17"/>
      <c r="G160" s="8"/>
    </row>
    <row r="161" spans="1:7" x14ac:dyDescent="0.3">
      <c r="A161" s="21" t="s">
        <v>317</v>
      </c>
      <c r="B161" s="21" t="s">
        <v>310</v>
      </c>
      <c r="C161" s="21" t="s">
        <v>318</v>
      </c>
      <c r="D161" s="21">
        <v>8</v>
      </c>
      <c r="E161" s="21">
        <v>5000</v>
      </c>
      <c r="F161" s="9">
        <f>E161*D161</f>
        <v>40000</v>
      </c>
      <c r="G161" s="8"/>
    </row>
    <row r="162" spans="1:7" x14ac:dyDescent="0.3">
      <c r="A162" s="21" t="s">
        <v>335</v>
      </c>
      <c r="B162" s="21" t="s">
        <v>336</v>
      </c>
      <c r="C162" s="21" t="s">
        <v>67</v>
      </c>
      <c r="D162" s="21">
        <v>30</v>
      </c>
      <c r="E162" s="21">
        <v>20</v>
      </c>
      <c r="F162" s="9">
        <f>E162*D162</f>
        <v>600</v>
      </c>
      <c r="G162" s="8"/>
    </row>
    <row r="163" spans="1:7" x14ac:dyDescent="0.3">
      <c r="A163" s="21" t="s">
        <v>312</v>
      </c>
      <c r="B163" s="21" t="s">
        <v>311</v>
      </c>
      <c r="C163" s="21" t="s">
        <v>67</v>
      </c>
      <c r="D163" s="21">
        <v>24</v>
      </c>
      <c r="E163" s="21">
        <v>65</v>
      </c>
      <c r="F163" s="9">
        <f>E163*D163</f>
        <v>1560</v>
      </c>
      <c r="G163" s="8"/>
    </row>
    <row r="164" spans="1:7" x14ac:dyDescent="0.3">
      <c r="A164" s="37" t="s">
        <v>313</v>
      </c>
      <c r="B164" s="37" t="s">
        <v>258</v>
      </c>
      <c r="C164" s="21" t="s">
        <v>67</v>
      </c>
      <c r="D164" s="21">
        <v>20</v>
      </c>
      <c r="E164" s="21">
        <v>12</v>
      </c>
      <c r="F164" s="9">
        <f>E164*D164</f>
        <v>240</v>
      </c>
      <c r="G164" s="8"/>
    </row>
    <row r="165" spans="1:7" x14ac:dyDescent="0.3">
      <c r="A165" s="37" t="s">
        <v>54</v>
      </c>
      <c r="B165" s="37" t="s">
        <v>314</v>
      </c>
      <c r="C165" s="21" t="s">
        <v>263</v>
      </c>
      <c r="D165" s="21">
        <v>8</v>
      </c>
      <c r="E165" s="21">
        <v>65</v>
      </c>
      <c r="F165" s="9">
        <f>E165*D165</f>
        <v>520</v>
      </c>
      <c r="G165" s="8"/>
    </row>
    <row r="166" spans="1:7" x14ac:dyDescent="0.3">
      <c r="A166" s="21" t="s">
        <v>316</v>
      </c>
      <c r="B166" s="21" t="s">
        <v>315</v>
      </c>
      <c r="C166" s="21" t="s">
        <v>261</v>
      </c>
      <c r="D166" s="21">
        <v>200</v>
      </c>
      <c r="E166" s="21">
        <v>150</v>
      </c>
      <c r="F166" s="9">
        <f>E166*D166</f>
        <v>30000</v>
      </c>
      <c r="G166" s="8"/>
    </row>
    <row r="167" spans="1:7" x14ac:dyDescent="0.3">
      <c r="A167" s="4" t="s">
        <v>326</v>
      </c>
      <c r="B167" s="4"/>
      <c r="C167" s="4"/>
      <c r="D167" s="4"/>
      <c r="E167" s="4"/>
      <c r="F167" s="4">
        <f>SUM(F4:F166)</f>
        <v>275194</v>
      </c>
      <c r="G167" s="19"/>
    </row>
    <row r="168" spans="1:7" x14ac:dyDescent="0.3">
      <c r="A168" s="38" t="s">
        <v>324</v>
      </c>
      <c r="B168" s="38" t="s">
        <v>325</v>
      </c>
      <c r="C168" s="20"/>
      <c r="D168" s="20"/>
      <c r="E168" s="20"/>
      <c r="F168" s="20">
        <f>F167*10%</f>
        <v>27519.4</v>
      </c>
      <c r="G168" s="19"/>
    </row>
    <row r="169" spans="1:7" x14ac:dyDescent="0.3">
      <c r="C169" s="33"/>
      <c r="D169" s="33"/>
      <c r="E169" s="20"/>
      <c r="F169" s="20">
        <f>F168+F167</f>
        <v>302713.40000000002</v>
      </c>
      <c r="G169" s="8"/>
    </row>
    <row r="170" spans="1:7" x14ac:dyDescent="0.3">
      <c r="A170" s="8"/>
      <c r="B170" s="8"/>
      <c r="C170" s="8"/>
      <c r="D170" s="8"/>
      <c r="E170" s="8"/>
      <c r="F170" s="8"/>
      <c r="G170" s="8"/>
    </row>
    <row r="171" spans="1:7" x14ac:dyDescent="0.3">
      <c r="A171" s="34" t="s">
        <v>323</v>
      </c>
      <c r="B171" s="34"/>
      <c r="C171" s="34"/>
      <c r="D171" s="34"/>
      <c r="E171" s="35"/>
      <c r="F171" s="15">
        <f>F169*35%</f>
        <v>105949.69</v>
      </c>
      <c r="G171" s="8"/>
    </row>
    <row r="172" spans="1:7" x14ac:dyDescent="0.3">
      <c r="A172" s="8"/>
      <c r="B172" s="8"/>
      <c r="C172" s="8"/>
      <c r="D172" s="8"/>
      <c r="E172" s="8"/>
      <c r="F172" s="8"/>
      <c r="G172" s="8"/>
    </row>
    <row r="173" spans="1:7" x14ac:dyDescent="0.3">
      <c r="A173" s="39" t="s">
        <v>327</v>
      </c>
      <c r="B173" s="40"/>
      <c r="C173" s="40"/>
      <c r="D173" s="40"/>
      <c r="E173" s="41"/>
      <c r="F173" s="17">
        <f>F171+F169</f>
        <v>408663.09</v>
      </c>
      <c r="G173" s="15"/>
    </row>
    <row r="174" spans="1:7" x14ac:dyDescent="0.3">
      <c r="A174" s="42" t="s">
        <v>328</v>
      </c>
      <c r="B174" s="42"/>
      <c r="C174" s="42"/>
      <c r="D174" s="42"/>
      <c r="E174" s="42"/>
      <c r="F174" s="36">
        <v>36165</v>
      </c>
    </row>
    <row r="175" spans="1:7" x14ac:dyDescent="0.3">
      <c r="A175" s="42" t="s">
        <v>337</v>
      </c>
      <c r="B175" s="42"/>
      <c r="C175" s="42"/>
      <c r="D175" s="42"/>
      <c r="E175" s="42"/>
      <c r="F175" s="19"/>
    </row>
  </sheetData>
  <sortState ref="A144:F169">
    <sortCondition ref="B144:B169"/>
  </sortState>
  <dataConsolidate/>
  <mergeCells count="10">
    <mergeCell ref="A160:E160"/>
    <mergeCell ref="A132:E132"/>
    <mergeCell ref="A171:E171"/>
    <mergeCell ref="A173:E173"/>
    <mergeCell ref="A174:E174"/>
    <mergeCell ref="A175:E175"/>
    <mergeCell ref="A1:H1"/>
    <mergeCell ref="A2:H2"/>
    <mergeCell ref="A66:E66"/>
    <mergeCell ref="A96:E9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 Materials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Muhiddin</cp:lastModifiedBy>
  <dcterms:created xsi:type="dcterms:W3CDTF">2021-02-18T09:01:35Z</dcterms:created>
  <dcterms:modified xsi:type="dcterms:W3CDTF">2021-12-08T09:23:36Z</dcterms:modified>
</cp:coreProperties>
</file>