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Thomas\Desktop\thomas13\seydu sierra leona diamond child\global giving kate jewell\"/>
    </mc:Choice>
  </mc:AlternateContent>
  <xr:revisionPtr revIDLastSave="0" documentId="13_ncr:1_{8CB8BDC8-0178-4E81-8ECD-54279D34AF2C}" xr6:coauthVersionLast="45" xr6:coauthVersionMax="46" xr10:uidLastSave="{00000000-0000-0000-0000-000000000000}"/>
  <bookViews>
    <workbookView xWindow="-120" yWindow="-120" windowWidth="19440" windowHeight="11640" tabRatio="500" xr2:uid="{00000000-000D-0000-FFFF-FFFF00000000}"/>
  </bookViews>
  <sheets>
    <sheet name="Sheet1" sheetId="1" r:id="rId1"/>
  </sheets>
  <calcPr calcId="191028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1" l="1"/>
  <c r="F4" i="1"/>
  <c r="D5" i="1"/>
  <c r="F5" i="1"/>
  <c r="D7" i="1"/>
  <c r="F7" i="1"/>
  <c r="D8" i="1"/>
  <c r="F8" i="1"/>
  <c r="D10" i="1"/>
  <c r="F10" i="1"/>
  <c r="D9" i="1"/>
  <c r="F9" i="1"/>
  <c r="D6" i="1"/>
  <c r="F6" i="1"/>
  <c r="G4" i="1"/>
  <c r="D12" i="1"/>
  <c r="F12" i="1"/>
  <c r="G12" i="1"/>
  <c r="D11" i="1"/>
  <c r="F11" i="1"/>
  <c r="G11" i="1"/>
  <c r="F13" i="1"/>
  <c r="G13" i="1"/>
  <c r="G14" i="1"/>
  <c r="D14" i="1"/>
</calcChain>
</file>

<file path=xl/sharedStrings.xml><?xml version="1.0" encoding="utf-8"?>
<sst xmlns="http://schemas.openxmlformats.org/spreadsheetml/2006/main" count="29" uniqueCount="29">
  <si>
    <t>Rice</t>
  </si>
  <si>
    <t>TOTAL</t>
  </si>
  <si>
    <t>Fish (fresh, dry, smoked, salted)</t>
  </si>
  <si>
    <t>DIAMOND CHILD SCHOOL CANTEEN BUDGET</t>
  </si>
  <si>
    <t>MONTHLY COST IN LOCAL CURRENCY</t>
  </si>
  <si>
    <t>ANNUAL COST (local currency -Leones)</t>
  </si>
  <si>
    <t>★Pulses (Leguimes: Pinto, Black, Kidney beans)</t>
  </si>
  <si>
    <t>Yuca, plantain, potato, yams, sweet potato, etc</t>
  </si>
  <si>
    <t>Onions, carrots, yuca leaf, cassava leaf, etc</t>
  </si>
  <si>
    <t>Tomato paste and spices for sause</t>
  </si>
  <si>
    <t>Vegetable oil</t>
  </si>
  <si>
    <t>3 cooks (local personnel)</t>
  </si>
  <si>
    <t>Firewood for cooking</t>
  </si>
  <si>
    <t>Unit cost 300.000 leones</t>
  </si>
  <si>
    <t>Estimated daily consumption of rice 35 Kg.</t>
  </si>
  <si>
    <t xml:space="preserve">105 kg of rice weekly (3 days a week) </t>
  </si>
  <si>
    <t xml:space="preserve">420 kg of rice per month </t>
  </si>
  <si>
    <t>Cost of 300.000 leones</t>
  </si>
  <si>
    <t>3 sacks per month</t>
  </si>
  <si>
    <t>FOODSTUFFS</t>
  </si>
  <si>
    <t>PERSONNNEL</t>
  </si>
  <si>
    <t>Pots &amp; pans, dishes, cutlery, cups</t>
  </si>
  <si>
    <t>TINWARE &amp; CUTLERY</t>
  </si>
  <si>
    <r>
      <rPr>
        <sz val="12"/>
        <color theme="1"/>
        <rFont val="Libian SC Regular"/>
      </rPr>
      <t>★</t>
    </r>
    <r>
      <rPr>
        <sz val="12"/>
        <color theme="1"/>
        <rFont val="Verdana"/>
      </rPr>
      <t>50 kg. sack of rice</t>
    </r>
  </si>
  <si>
    <r>
      <rPr>
        <sz val="12"/>
        <color theme="1"/>
        <rFont val="Libian SC Regular"/>
      </rPr>
      <t>★</t>
    </r>
    <r>
      <rPr>
        <sz val="12"/>
        <color theme="1"/>
        <rFont val="Verdana"/>
      </rPr>
      <t xml:space="preserve">30 kg. sack of pulses/legumes </t>
    </r>
  </si>
  <si>
    <t>Exchange rate $1=10.000 leones</t>
  </si>
  <si>
    <t xml:space="preserve">COST IN $US </t>
  </si>
  <si>
    <t>TOTAL IN $US</t>
  </si>
  <si>
    <t>1 kg. feeds 10 children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</si>
</sst>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name val="Verdana"/>
    </font>
    <font>
      <b/>
      <sz val="11"/>
      <name val="Verdana"/>
    </font>
    <font>
      <sz val="12"/>
      <color theme="1"/>
      <name val="Verdana"/>
    </font>
    <font>
      <sz val="11"/>
      <name val="Verdana"/>
    </font>
    <font>
      <sz val="12"/>
      <name val="Verdana"/>
    </font>
    <font>
      <b/>
      <sz val="14"/>
      <color theme="5" tint="-0.249977111117893"/>
      <name val="Verdana"/>
    </font>
    <font>
      <sz val="12"/>
      <color theme="1"/>
      <name val="Libian SC Regular"/>
    </font>
    <font>
      <sz val="11"/>
      <name val="Libian SC Regula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6" fillId="0" borderId="0" xfId="0" applyFont="1" applyProtection="1">
      <protection locked="0"/>
    </xf>
    <xf numFmtId="3" fontId="7" fillId="0" borderId="5" xfId="0" applyNumberFormat="1" applyFont="1" applyFill="1" applyBorder="1" applyProtection="1">
      <protection locked="0"/>
    </xf>
    <xf numFmtId="0" fontId="7" fillId="0" borderId="2" xfId="0" applyFont="1" applyFill="1" applyBorder="1" applyProtection="1">
      <protection locked="0"/>
    </xf>
    <xf numFmtId="4" fontId="8" fillId="0" borderId="4" xfId="0" applyNumberFormat="1" applyFont="1" applyFill="1" applyBorder="1" applyAlignment="1" applyProtection="1">
      <alignment vertical="center"/>
      <protection locked="0"/>
    </xf>
    <xf numFmtId="4" fontId="4" fillId="0" borderId="4" xfId="0" applyNumberFormat="1" applyFont="1" applyFill="1" applyBorder="1" applyAlignment="1" applyProtection="1">
      <alignment vertical="center"/>
      <protection locked="0"/>
    </xf>
    <xf numFmtId="0" fontId="6" fillId="0" borderId="0" xfId="0" applyFont="1" applyBorder="1" applyProtection="1">
      <protection locked="0"/>
    </xf>
    <xf numFmtId="14" fontId="5" fillId="3" borderId="7" xfId="0" applyNumberFormat="1" applyFont="1" applyFill="1" applyBorder="1" applyAlignment="1" applyProtection="1">
      <alignment horizontal="center" vertical="center"/>
      <protection locked="0"/>
    </xf>
    <xf numFmtId="4" fontId="7" fillId="0" borderId="5" xfId="0" applyNumberFormat="1" applyFont="1" applyFill="1" applyBorder="1" applyAlignment="1" applyProtection="1">
      <alignment horizontal="right"/>
      <protection locked="0"/>
    </xf>
    <xf numFmtId="164" fontId="5" fillId="3" borderId="8" xfId="0" applyNumberFormat="1" applyFont="1" applyFill="1" applyBorder="1" applyAlignment="1" applyProtection="1">
      <alignment horizontal="center" vertical="center"/>
      <protection locked="0"/>
    </xf>
    <xf numFmtId="164" fontId="5" fillId="2" borderId="4" xfId="0" applyNumberFormat="1" applyFont="1" applyFill="1" applyBorder="1" applyAlignment="1" applyProtection="1">
      <alignment horizontal="center" vertical="center"/>
      <protection locked="0"/>
    </xf>
    <xf numFmtId="4" fontId="9" fillId="0" borderId="4" xfId="0" applyNumberFormat="1" applyFont="1" applyFill="1" applyBorder="1" applyAlignment="1" applyProtection="1">
      <alignment horizontal="center" vertical="center"/>
      <protection locked="0"/>
    </xf>
    <xf numFmtId="3" fontId="7" fillId="0" borderId="2" xfId="0" applyNumberFormat="1" applyFont="1" applyFill="1" applyBorder="1" applyProtection="1">
      <protection locked="0"/>
    </xf>
    <xf numFmtId="4" fontId="8" fillId="0" borderId="5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center"/>
      <protection locked="0"/>
    </xf>
    <xf numFmtId="14" fontId="5" fillId="0" borderId="6" xfId="0" applyNumberFormat="1" applyFont="1" applyFill="1" applyBorder="1" applyAlignment="1" applyProtection="1">
      <alignment horizontal="center" vertical="center"/>
      <protection locked="0"/>
    </xf>
    <xf numFmtId="14" fontId="5" fillId="0" borderId="8" xfId="0" applyNumberFormat="1" applyFont="1" applyFill="1" applyBorder="1" applyAlignment="1" applyProtection="1">
      <alignment horizontal="center" vertical="center"/>
      <protection locked="0"/>
    </xf>
    <xf numFmtId="14" fontId="9" fillId="0" borderId="9" xfId="0" applyNumberFormat="1" applyFont="1" applyFill="1" applyBorder="1" applyAlignment="1" applyProtection="1">
      <alignment horizontal="center" vertical="center"/>
      <protection locked="0"/>
    </xf>
    <xf numFmtId="14" fontId="9" fillId="0" borderId="5" xfId="0" applyNumberFormat="1" applyFont="1" applyFill="1" applyBorder="1" applyAlignment="1" applyProtection="1">
      <alignment horizontal="center" vertical="center"/>
      <protection locked="0"/>
    </xf>
    <xf numFmtId="14" fontId="5" fillId="2" borderId="6" xfId="0" applyNumberFormat="1" applyFont="1" applyFill="1" applyBorder="1" applyAlignment="1" applyProtection="1">
      <alignment horizontal="center" vertical="center"/>
      <protection locked="0"/>
    </xf>
    <xf numFmtId="14" fontId="5" fillId="2" borderId="7" xfId="0" applyNumberFormat="1" applyFont="1" applyFill="1" applyBorder="1" applyAlignment="1" applyProtection="1">
      <alignment horizontal="center" vertical="center"/>
      <protection locked="0"/>
    </xf>
    <xf numFmtId="164" fontId="5" fillId="2" borderId="6" xfId="0" applyNumberFormat="1" applyFont="1" applyFill="1" applyBorder="1" applyAlignment="1" applyProtection="1">
      <alignment horizontal="center" vertical="center"/>
      <protection locked="0"/>
    </xf>
    <xf numFmtId="164" fontId="5" fillId="2" borderId="7" xfId="0" applyNumberFormat="1" applyFont="1" applyFill="1" applyBorder="1" applyAlignment="1" applyProtection="1">
      <alignment horizontal="center" vertical="center"/>
      <protection locked="0"/>
    </xf>
    <xf numFmtId="14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1" xfId="0" applyNumberFormat="1" applyFont="1" applyFill="1" applyBorder="1" applyAlignment="1" applyProtection="1">
      <alignment horizontal="center" vertical="center"/>
      <protection locked="0"/>
    </xf>
    <xf numFmtId="14" fontId="4" fillId="0" borderId="2" xfId="0" applyNumberFormat="1" applyFont="1" applyFill="1" applyBorder="1" applyAlignment="1" applyProtection="1">
      <alignment horizontal="center" vertical="center"/>
      <protection locked="0"/>
    </xf>
    <xf numFmtId="14" fontId="4" fillId="0" borderId="10" xfId="0" applyNumberFormat="1" applyFont="1" applyFill="1" applyBorder="1" applyAlignment="1" applyProtection="1">
      <alignment horizontal="center" vertical="center"/>
      <protection locked="0"/>
    </xf>
    <xf numFmtId="14" fontId="4" fillId="0" borderId="3" xfId="0" applyNumberFormat="1" applyFont="1" applyFill="1" applyBorder="1" applyAlignment="1" applyProtection="1">
      <alignment horizontal="center" vertical="center"/>
      <protection locked="0"/>
    </xf>
    <xf numFmtId="14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Protection="1">
      <protection locked="0"/>
    </xf>
  </cellXfs>
  <cellStyles count="29">
    <cellStyle name="Hipervínculo" xfId="15" builtinId="8" hidden="1"/>
    <cellStyle name="Hipervínculo" xfId="17" builtinId="8" hidden="1"/>
    <cellStyle name="Hipervínculo" xfId="19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1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3" builtinId="8" hidden="1"/>
    <cellStyle name="Hipervínculo" xfId="5" builtinId="8" hidden="1"/>
    <cellStyle name="Hipervínculo" xfId="1" builtinId="8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22" builtinId="9" hidden="1"/>
    <cellStyle name="Hipervínculo visitado" xfId="10" builtinId="9" hidden="1"/>
    <cellStyle name="Hipervínculo visitado" xfId="12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14" builtinId="9" hidden="1"/>
    <cellStyle name="Hipervínculo visitado" xfId="6" builtinId="9" hidden="1"/>
    <cellStyle name="Hipervínculo visitado" xfId="8" builtinId="9" hidden="1"/>
    <cellStyle name="Hipervínculo visitado" xfId="4" builtinId="9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1"/>
  <sheetViews>
    <sheetView tabSelected="1" showRuler="0" topLeftCell="C1" workbookViewId="0">
      <selection activeCell="G1" sqref="G1"/>
    </sheetView>
  </sheetViews>
  <sheetFormatPr baseColWidth="10" defaultColWidth="10.875" defaultRowHeight="15"/>
  <cols>
    <col min="1" max="1" width="31.125" style="1" customWidth="1"/>
    <col min="2" max="2" width="55.375" style="1" customWidth="1"/>
    <col min="3" max="3" width="21.375" style="1" customWidth="1"/>
    <col min="4" max="4" width="22.625" style="1" customWidth="1"/>
    <col min="5" max="5" width="23.875" style="1" customWidth="1"/>
    <col min="6" max="6" width="18.375" style="1" customWidth="1"/>
    <col min="7" max="7" width="21.625" style="1" customWidth="1"/>
    <col min="8" max="16384" width="10.875" style="1"/>
  </cols>
  <sheetData>
    <row r="2" spans="1:7">
      <c r="A2" s="25" t="s">
        <v>3</v>
      </c>
      <c r="B2" s="26"/>
      <c r="C2" s="30" t="s">
        <v>4</v>
      </c>
      <c r="D2" s="23" t="s">
        <v>5</v>
      </c>
      <c r="E2" s="23" t="s">
        <v>25</v>
      </c>
      <c r="F2" s="23" t="s">
        <v>26</v>
      </c>
      <c r="G2" s="15" t="s">
        <v>27</v>
      </c>
    </row>
    <row r="3" spans="1:7">
      <c r="A3" s="27"/>
      <c r="B3" s="28"/>
      <c r="C3" s="31"/>
      <c r="D3" s="24"/>
      <c r="E3" s="29"/>
      <c r="F3" s="24"/>
      <c r="G3" s="16"/>
    </row>
    <row r="4" spans="1:7" ht="27" customHeight="1">
      <c r="A4" s="19" t="s">
        <v>19</v>
      </c>
      <c r="B4" s="3" t="s">
        <v>0</v>
      </c>
      <c r="C4" s="12">
        <v>2520000</v>
      </c>
      <c r="D4" s="2">
        <f t="shared" ref="D4:D7" si="0">C4*12</f>
        <v>30240000</v>
      </c>
      <c r="E4" s="2">
        <v>10000</v>
      </c>
      <c r="F4" s="8">
        <f t="shared" ref="F4:F13" si="1">D4/E4</f>
        <v>3024</v>
      </c>
      <c r="G4" s="21">
        <f>SUM(F4:F10)</f>
        <v>16164</v>
      </c>
    </row>
    <row r="5" spans="1:7" ht="27" customHeight="1">
      <c r="A5" s="20"/>
      <c r="B5" s="3" t="s">
        <v>2</v>
      </c>
      <c r="C5" s="12">
        <v>3200000</v>
      </c>
      <c r="D5" s="2">
        <f t="shared" si="0"/>
        <v>38400000</v>
      </c>
      <c r="E5" s="2">
        <v>10000</v>
      </c>
      <c r="F5" s="8">
        <f t="shared" si="1"/>
        <v>3840</v>
      </c>
      <c r="G5" s="22"/>
    </row>
    <row r="6" spans="1:7" ht="27" customHeight="1">
      <c r="A6" s="20"/>
      <c r="B6" s="34" t="s">
        <v>6</v>
      </c>
      <c r="C6" s="12">
        <v>900000</v>
      </c>
      <c r="D6" s="2">
        <f t="shared" si="0"/>
        <v>10800000</v>
      </c>
      <c r="E6" s="2">
        <v>10000</v>
      </c>
      <c r="F6" s="8">
        <f t="shared" si="1"/>
        <v>1080</v>
      </c>
      <c r="G6" s="22"/>
    </row>
    <row r="7" spans="1:7" ht="27" customHeight="1">
      <c r="A7" s="20"/>
      <c r="B7" s="3" t="s">
        <v>7</v>
      </c>
      <c r="C7" s="12">
        <v>4150000</v>
      </c>
      <c r="D7" s="2">
        <f t="shared" si="0"/>
        <v>49800000</v>
      </c>
      <c r="E7" s="2">
        <v>10000</v>
      </c>
      <c r="F7" s="8">
        <f t="shared" si="1"/>
        <v>4980</v>
      </c>
      <c r="G7" s="22"/>
    </row>
    <row r="8" spans="1:7" ht="27" customHeight="1">
      <c r="A8" s="20"/>
      <c r="B8" s="3" t="s">
        <v>8</v>
      </c>
      <c r="C8" s="12">
        <v>1050000</v>
      </c>
      <c r="D8" s="2">
        <f>C8*12</f>
        <v>12600000</v>
      </c>
      <c r="E8" s="2">
        <v>10000</v>
      </c>
      <c r="F8" s="8">
        <f t="shared" si="1"/>
        <v>1260</v>
      </c>
      <c r="G8" s="22"/>
    </row>
    <row r="9" spans="1:7" ht="27" customHeight="1">
      <c r="A9" s="20"/>
      <c r="B9" s="3" t="s">
        <v>9</v>
      </c>
      <c r="C9" s="12">
        <v>780000</v>
      </c>
      <c r="D9" s="2">
        <f t="shared" ref="D9:D12" si="2">C9*12</f>
        <v>9360000</v>
      </c>
      <c r="E9" s="2">
        <v>10000</v>
      </c>
      <c r="F9" s="8">
        <f t="shared" si="1"/>
        <v>936</v>
      </c>
      <c r="G9" s="22"/>
    </row>
    <row r="10" spans="1:7" ht="27" customHeight="1">
      <c r="A10" s="20"/>
      <c r="B10" s="3" t="s">
        <v>10</v>
      </c>
      <c r="C10" s="12">
        <v>870000</v>
      </c>
      <c r="D10" s="2">
        <f t="shared" si="2"/>
        <v>10440000</v>
      </c>
      <c r="E10" s="2">
        <v>10000</v>
      </c>
      <c r="F10" s="8">
        <f t="shared" si="1"/>
        <v>1044</v>
      </c>
      <c r="G10" s="22"/>
    </row>
    <row r="11" spans="1:7" ht="27.95" customHeight="1">
      <c r="A11" s="7" t="s">
        <v>20</v>
      </c>
      <c r="B11" s="3" t="s">
        <v>11</v>
      </c>
      <c r="C11" s="12">
        <v>1500000</v>
      </c>
      <c r="D11" s="2">
        <f t="shared" si="2"/>
        <v>18000000</v>
      </c>
      <c r="E11" s="2">
        <v>10000</v>
      </c>
      <c r="F11" s="8">
        <f t="shared" si="1"/>
        <v>1800</v>
      </c>
      <c r="G11" s="9">
        <f>F11</f>
        <v>1800</v>
      </c>
    </row>
    <row r="12" spans="1:7" ht="23.1" customHeight="1">
      <c r="A12" s="32" t="s">
        <v>22</v>
      </c>
      <c r="B12" s="3" t="s">
        <v>12</v>
      </c>
      <c r="C12" s="12">
        <v>370000</v>
      </c>
      <c r="D12" s="2">
        <f t="shared" si="2"/>
        <v>4440000</v>
      </c>
      <c r="E12" s="2">
        <v>10000</v>
      </c>
      <c r="F12" s="8">
        <f t="shared" si="1"/>
        <v>444</v>
      </c>
      <c r="G12" s="10">
        <f>SUM(F12:F12)</f>
        <v>444</v>
      </c>
    </row>
    <row r="13" spans="1:7" ht="23.1" customHeight="1">
      <c r="A13" s="33"/>
      <c r="B13" s="3" t="s">
        <v>21</v>
      </c>
      <c r="C13" s="12"/>
      <c r="D13" s="2">
        <v>12500000</v>
      </c>
      <c r="E13" s="2">
        <v>10000</v>
      </c>
      <c r="F13" s="8">
        <f t="shared" si="1"/>
        <v>1250</v>
      </c>
      <c r="G13" s="10">
        <f>SUM(F13:F13)</f>
        <v>1250</v>
      </c>
    </row>
    <row r="14" spans="1:7" ht="42" customHeight="1">
      <c r="A14" s="17" t="s">
        <v>1</v>
      </c>
      <c r="B14" s="18"/>
      <c r="C14" s="13"/>
      <c r="D14" s="4">
        <f>SUM(D4:D13)</f>
        <v>196580000</v>
      </c>
      <c r="E14" s="5"/>
      <c r="F14" s="4"/>
      <c r="G14" s="11">
        <f>SUM(G4:G13)</f>
        <v>19658</v>
      </c>
    </row>
    <row r="15" spans="1:7">
      <c r="A15" s="6" t="s">
        <v>23</v>
      </c>
      <c r="B15" s="1" t="s">
        <v>13</v>
      </c>
    </row>
    <row r="16" spans="1:7">
      <c r="A16" s="1" t="s">
        <v>28</v>
      </c>
      <c r="B16" s="1" t="s">
        <v>14</v>
      </c>
    </row>
    <row r="17" spans="1:4">
      <c r="B17" s="1" t="s">
        <v>15</v>
      </c>
      <c r="D17" s="14"/>
    </row>
    <row r="18" spans="1:4">
      <c r="B18" s="1" t="s">
        <v>16</v>
      </c>
    </row>
    <row r="20" spans="1:4">
      <c r="A20" s="1" t="s">
        <v>24</v>
      </c>
      <c r="B20" s="1" t="s">
        <v>17</v>
      </c>
    </row>
    <row r="21" spans="1:4">
      <c r="B21" s="1" t="s">
        <v>18</v>
      </c>
    </row>
  </sheetData>
  <mergeCells count="10">
    <mergeCell ref="G2:G3"/>
    <mergeCell ref="A14:B14"/>
    <mergeCell ref="A4:A10"/>
    <mergeCell ref="G4:G10"/>
    <mergeCell ref="D2:D3"/>
    <mergeCell ref="A2:B3"/>
    <mergeCell ref="E2:E3"/>
    <mergeCell ref="F2:F3"/>
    <mergeCell ref="C2:C3"/>
    <mergeCell ref="A12:A13"/>
  </mergeCells>
  <phoneticPr fontId="1" type="noConversion"/>
  <pageMargins left="0.75000000000000011" right="0.75000000000000011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</dc:creator>
  <cp:keywords/>
  <dc:description/>
  <cp:lastModifiedBy>Thomas</cp:lastModifiedBy>
  <cp:revision/>
  <dcterms:created xsi:type="dcterms:W3CDTF">2015-08-03T13:30:44Z</dcterms:created>
  <dcterms:modified xsi:type="dcterms:W3CDTF">2021-01-27T18:37:28Z</dcterms:modified>
  <cp:category/>
  <cp:contentStatus/>
</cp:coreProperties>
</file>