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mwas\Documents\2020 Save The Girls\Global Giving Project 2020\"/>
    </mc:Choice>
  </mc:AlternateContent>
  <xr:revisionPtr revIDLastSave="0" documentId="8_{B898F043-A36F-4FCB-A277-E54ABEE850BE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Building Budget" sheetId="1" r:id="rId1"/>
  </sheets>
  <calcPr calcId="19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8" i="1" l="1"/>
  <c r="F92" i="1"/>
  <c r="F48" i="1"/>
  <c r="F6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83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34" i="1"/>
  <c r="F35" i="1"/>
  <c r="F36" i="1"/>
  <c r="F37" i="1"/>
  <c r="F38" i="1"/>
  <c r="F39" i="1"/>
  <c r="F43" i="1"/>
  <c r="F46" i="1"/>
  <c r="F49" i="1"/>
  <c r="F56" i="1"/>
  <c r="F55" i="1"/>
  <c r="F54" i="1"/>
  <c r="F53" i="1"/>
  <c r="F52" i="1"/>
  <c r="F51" i="1"/>
  <c r="F50" i="1"/>
  <c r="F64" i="1"/>
  <c r="F41" i="1"/>
  <c r="F32" i="1"/>
  <c r="F86" i="1"/>
  <c r="F96" i="1"/>
</calcChain>
</file>

<file path=xl/sharedStrings.xml><?xml version="1.0" encoding="utf-8"?>
<sst xmlns="http://schemas.openxmlformats.org/spreadsheetml/2006/main" count="92" uniqueCount="80">
  <si>
    <t>Budget Summary</t>
  </si>
  <si>
    <t>Total Amount</t>
  </si>
  <si>
    <t>Budget Details</t>
  </si>
  <si>
    <t>Description</t>
  </si>
  <si>
    <t>Quantity</t>
  </si>
  <si>
    <t>Total Cost</t>
  </si>
  <si>
    <t>Activity 1:  Foundation and Slab</t>
  </si>
  <si>
    <t>Cements 50 Kg bags</t>
  </si>
  <si>
    <t>Bricks</t>
  </si>
  <si>
    <t>20mm stones 20T plus transport</t>
  </si>
  <si>
    <t xml:space="preserve">Gravel 20 ton truck for back filling </t>
  </si>
  <si>
    <t>Quarries dust</t>
  </si>
  <si>
    <t xml:space="preserve">Shovels for masonry work </t>
  </si>
  <si>
    <t>Wheel barrows  heavy duty</t>
  </si>
  <si>
    <t>Black plastic</t>
  </si>
  <si>
    <t>Corn force wire</t>
  </si>
  <si>
    <t>Damp proof</t>
  </si>
  <si>
    <t>Anti poison</t>
  </si>
  <si>
    <t>Sand</t>
  </si>
  <si>
    <t>Brick force wire</t>
  </si>
  <si>
    <t>Labour</t>
  </si>
  <si>
    <t>Sub total</t>
  </si>
  <si>
    <t xml:space="preserve">Unit Cost  </t>
  </si>
  <si>
    <t>Activity 2: Wall Elavation and Ring Beam</t>
  </si>
  <si>
    <t>stones</t>
  </si>
  <si>
    <t>Air vents</t>
  </si>
  <si>
    <t>Subtotal</t>
  </si>
  <si>
    <t xml:space="preserve">Deformed bars y 16 </t>
  </si>
  <si>
    <t>Activity 3: Plastering and Floor</t>
  </si>
  <si>
    <t>Cements</t>
  </si>
  <si>
    <t>Sands</t>
  </si>
  <si>
    <t>labour</t>
  </si>
  <si>
    <t xml:space="preserve">Subtotal                       </t>
  </si>
  <si>
    <t>Activity 4: Roofing Structure</t>
  </si>
  <si>
    <t>Roof sheets</t>
  </si>
  <si>
    <t>Ridges</t>
  </si>
  <si>
    <t>Round Tube</t>
  </si>
  <si>
    <t>Timber 150x50mm</t>
  </si>
  <si>
    <t>Timber 100x50mm</t>
  </si>
  <si>
    <t>Timber50x50mm</t>
  </si>
  <si>
    <t>Tying wire</t>
  </si>
  <si>
    <t>Wood preservative</t>
  </si>
  <si>
    <t>Facia board</t>
  </si>
  <si>
    <t>Activity 5: Doors , Windows fixing and Painting</t>
  </si>
  <si>
    <t>Door frames</t>
  </si>
  <si>
    <t>Window frames 6 glasses</t>
  </si>
  <si>
    <t>Window frame 9 glasses</t>
  </si>
  <si>
    <t>Doors</t>
  </si>
  <si>
    <t>Mortice locks</t>
  </si>
  <si>
    <t>Glass sheet</t>
  </si>
  <si>
    <t>Windows handles</t>
  </si>
  <si>
    <t>Window specks</t>
  </si>
  <si>
    <t>PVA</t>
  </si>
  <si>
    <t>Under coat</t>
  </si>
  <si>
    <t>Rollers</t>
  </si>
  <si>
    <t>Thinners</t>
  </si>
  <si>
    <t>Enamel paint</t>
  </si>
  <si>
    <t>Brushes 6’’</t>
  </si>
  <si>
    <t>Brushes 4’’</t>
  </si>
  <si>
    <t>Sands 20 Tons truck</t>
  </si>
  <si>
    <t xml:space="preserve"> 4’’ Steel nails for ceilling Kg</t>
  </si>
  <si>
    <t>Roofing nails Kg</t>
  </si>
  <si>
    <t>4” Nails Kg</t>
  </si>
  <si>
    <t>5’’Nails Kg</t>
  </si>
  <si>
    <t>Wire nails 3’’ Kg</t>
  </si>
  <si>
    <t>6’’ nails Kg</t>
  </si>
  <si>
    <t>Putty Kg</t>
  </si>
  <si>
    <t>Activity 6: External audits</t>
  </si>
  <si>
    <t>External Auditing fee</t>
  </si>
  <si>
    <t>Community Contribution</t>
  </si>
  <si>
    <t>Stones</t>
  </si>
  <si>
    <t>Equal to total amount minus community contribution</t>
  </si>
  <si>
    <t>No</t>
  </si>
  <si>
    <t>Total Budget</t>
  </si>
  <si>
    <t>Construction of 1x2 classrooms</t>
  </si>
  <si>
    <t>Construction of a 1x2School Block  In Nyakuwalo Village, Sinda District, Eastern Province of Zambia</t>
  </si>
  <si>
    <t>Administration fee</t>
  </si>
  <si>
    <t>Amount minus community contribution.</t>
  </si>
  <si>
    <t>Total Amount Requested</t>
  </si>
  <si>
    <t xml:space="preserve">Kwacha 184,343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</si>
</sst>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sz val="10"/>
      <color theme="1"/>
      <name val="Times New Roman"/>
    </font>
    <font>
      <b/>
      <sz val="10"/>
      <color theme="1"/>
      <name val="Times New Roman"/>
    </font>
    <font>
      <b/>
      <sz val="14"/>
      <color theme="1"/>
      <name val="Times New Roman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/>
    <xf numFmtId="0" fontId="1" fillId="0" borderId="0" xfId="0" applyFont="1" applyBorder="1"/>
    <xf numFmtId="0" fontId="1" fillId="0" borderId="0" xfId="0" applyFont="1"/>
    <xf numFmtId="0" fontId="3" fillId="0" borderId="4" xfId="0" applyFont="1" applyBorder="1" applyAlignment="1">
      <alignment vertical="center" wrapText="1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2" fillId="0" borderId="1" xfId="0" applyFont="1" applyBorder="1"/>
    <xf numFmtId="3" fontId="2" fillId="2" borderId="1" xfId="0" applyNumberFormat="1" applyFont="1" applyFill="1" applyBorder="1"/>
    <xf numFmtId="0" fontId="2" fillId="2" borderId="1" xfId="0" applyFont="1" applyFill="1" applyBorder="1"/>
    <xf numFmtId="3" fontId="2" fillId="0" borderId="1" xfId="0" applyNumberFormat="1" applyFont="1" applyBorder="1"/>
    <xf numFmtId="0" fontId="2" fillId="2" borderId="3" xfId="0" applyFont="1" applyFill="1" applyBorder="1"/>
    <xf numFmtId="0" fontId="2" fillId="2" borderId="2" xfId="0" applyFont="1" applyFill="1" applyBorder="1"/>
    <xf numFmtId="3" fontId="2" fillId="3" borderId="1" xfId="0" applyNumberFormat="1" applyFont="1" applyFill="1" applyBorder="1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4" borderId="1" xfId="0" applyFont="1" applyFill="1" applyBorder="1"/>
    <xf numFmtId="0" fontId="2" fillId="4" borderId="2" xfId="0" applyFont="1" applyFill="1" applyBorder="1"/>
    <xf numFmtId="0" fontId="2" fillId="4" borderId="1" xfId="0" applyFont="1" applyFill="1" applyBorder="1"/>
    <xf numFmtId="0" fontId="2" fillId="0" borderId="0" xfId="0" applyFont="1" applyFill="1" applyBorder="1"/>
    <xf numFmtId="0" fontId="2" fillId="0" borderId="0" xfId="0" applyFont="1" applyBorder="1"/>
    <xf numFmtId="0" fontId="2" fillId="4" borderId="4" xfId="0" applyFont="1" applyFill="1" applyBorder="1"/>
    <xf numFmtId="0" fontId="2" fillId="4" borderId="1" xfId="0" applyFont="1" applyFill="1" applyBorder="1" applyAlignment="1"/>
    <xf numFmtId="0" fontId="5" fillId="0" borderId="0" xfId="0" applyFon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3" fontId="1" fillId="0" borderId="0" xfId="0" applyNumberFormat="1" applyFont="1"/>
    <xf numFmtId="0" fontId="7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3" fontId="6" fillId="2" borderId="8" xfId="0" applyNumberFormat="1" applyFont="1" applyFill="1" applyBorder="1"/>
    <xf numFmtId="0" fontId="1" fillId="0" borderId="2" xfId="0" applyFont="1" applyBorder="1"/>
    <xf numFmtId="0" fontId="1" fillId="0" borderId="3" xfId="0" applyFont="1" applyBorder="1"/>
    <xf numFmtId="3" fontId="1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98"/>
  <sheetViews>
    <sheetView tabSelected="1" topLeftCell="A14" zoomScale="150" zoomScaleNormal="150" zoomScalePageLayoutView="150" workbookViewId="0">
      <selection activeCell="C101" sqref="C101"/>
    </sheetView>
  </sheetViews>
  <sheetFormatPr defaultColWidth="8.81640625" defaultRowHeight="14" x14ac:dyDescent="0.3"/>
  <cols>
    <col min="1" max="1" width="8.81640625" style="3"/>
    <col min="2" max="2" width="5" style="3" customWidth="1"/>
    <col min="3" max="3" width="28.7265625" style="3" bestFit="1" customWidth="1"/>
    <col min="4" max="4" width="8.7265625" style="3" bestFit="1" customWidth="1"/>
    <col min="5" max="5" width="11.26953125" style="3" customWidth="1"/>
    <col min="6" max="7" width="9.7265625" style="3" bestFit="1" customWidth="1"/>
    <col min="8" max="16384" width="8.81640625" style="3"/>
  </cols>
  <sheetData>
    <row r="2" spans="2:7" ht="17.5" x14ac:dyDescent="0.35">
      <c r="C2" s="27" t="s">
        <v>75</v>
      </c>
    </row>
    <row r="4" spans="2:7" s="2" customFormat="1" x14ac:dyDescent="0.3">
      <c r="B4" s="22">
        <v>1</v>
      </c>
      <c r="C4" s="22" t="s">
        <v>0</v>
      </c>
    </row>
    <row r="5" spans="2:7" s="2" customFormat="1" x14ac:dyDescent="0.3">
      <c r="B5" s="23"/>
      <c r="C5" s="23"/>
    </row>
    <row r="6" spans="2:7" s="2" customFormat="1" x14ac:dyDescent="0.3">
      <c r="B6" s="23"/>
      <c r="C6" s="23"/>
    </row>
    <row r="7" spans="2:7" s="2" customFormat="1" x14ac:dyDescent="0.3">
      <c r="C7" s="11" t="s">
        <v>74</v>
      </c>
      <c r="D7" s="34"/>
      <c r="E7" s="36"/>
      <c r="F7" s="34" t="s">
        <v>1</v>
      </c>
      <c r="G7" s="36"/>
    </row>
    <row r="8" spans="2:7" x14ac:dyDescent="0.3">
      <c r="B8" s="2">
        <v>1</v>
      </c>
      <c r="C8" s="1" t="s">
        <v>73</v>
      </c>
      <c r="D8" s="41"/>
      <c r="E8" s="42"/>
      <c r="F8" s="44" t="s">
        <v>79</v>
      </c>
      <c r="G8" s="45"/>
    </row>
    <row r="10" spans="2:7" x14ac:dyDescent="0.3">
      <c r="B10" s="2"/>
      <c r="D10" s="2"/>
      <c r="E10" s="2"/>
      <c r="F10" s="2"/>
      <c r="G10" s="2"/>
    </row>
    <row r="11" spans="2:7" x14ac:dyDescent="0.3">
      <c r="B11" s="2"/>
      <c r="C11" s="24"/>
      <c r="D11" s="2"/>
      <c r="E11" s="2"/>
      <c r="F11" s="2"/>
      <c r="G11" s="2"/>
    </row>
    <row r="12" spans="2:7" x14ac:dyDescent="0.3">
      <c r="B12" s="2"/>
      <c r="C12" s="24"/>
      <c r="D12" s="2"/>
      <c r="E12" s="2"/>
      <c r="F12" s="2"/>
      <c r="G12" s="2"/>
    </row>
    <row r="13" spans="2:7" x14ac:dyDescent="0.3">
      <c r="B13" s="21">
        <v>2</v>
      </c>
      <c r="C13" s="25" t="s">
        <v>2</v>
      </c>
      <c r="D13" s="2"/>
      <c r="E13" s="2"/>
      <c r="F13" s="2"/>
      <c r="G13" s="2"/>
    </row>
    <row r="14" spans="2:7" x14ac:dyDescent="0.3">
      <c r="B14" s="2"/>
      <c r="C14" s="24"/>
      <c r="D14" s="2"/>
      <c r="E14" s="2"/>
      <c r="F14" s="2"/>
      <c r="G14" s="2"/>
    </row>
    <row r="15" spans="2:7" x14ac:dyDescent="0.3">
      <c r="B15" s="2"/>
      <c r="C15" s="24"/>
      <c r="D15" s="2"/>
      <c r="E15" s="2"/>
      <c r="F15" s="2"/>
      <c r="G15" s="2"/>
    </row>
    <row r="16" spans="2:7" x14ac:dyDescent="0.3">
      <c r="B16" s="20" t="s">
        <v>72</v>
      </c>
      <c r="C16" s="26" t="s">
        <v>3</v>
      </c>
      <c r="D16" s="26" t="s">
        <v>4</v>
      </c>
      <c r="E16" s="22" t="s">
        <v>22</v>
      </c>
      <c r="F16" s="22" t="s">
        <v>5</v>
      </c>
    </row>
    <row r="17" spans="2:7" s="18" customFormat="1" x14ac:dyDescent="0.3">
      <c r="B17" s="37" t="s">
        <v>6</v>
      </c>
      <c r="C17" s="38"/>
      <c r="D17" s="38"/>
      <c r="E17" s="38"/>
      <c r="F17" s="39"/>
      <c r="G17" s="19"/>
    </row>
    <row r="18" spans="2:7" x14ac:dyDescent="0.3">
      <c r="B18" s="1">
        <v>1</v>
      </c>
      <c r="C18" s="4" t="s">
        <v>7</v>
      </c>
      <c r="D18" s="1">
        <v>150</v>
      </c>
      <c r="E18" s="1">
        <v>140</v>
      </c>
      <c r="F18" s="5">
        <f t="shared" ref="F18:F30" si="0">D18*E18</f>
        <v>21000</v>
      </c>
    </row>
    <row r="19" spans="2:7" x14ac:dyDescent="0.3">
      <c r="B19" s="1">
        <v>2</v>
      </c>
      <c r="C19" s="4" t="s">
        <v>8</v>
      </c>
      <c r="D19" s="5">
        <v>15000</v>
      </c>
      <c r="E19" s="1">
        <v>0.3</v>
      </c>
      <c r="F19" s="5">
        <f t="shared" si="0"/>
        <v>4500</v>
      </c>
    </row>
    <row r="20" spans="2:7" x14ac:dyDescent="0.3">
      <c r="B20" s="1">
        <v>3</v>
      </c>
      <c r="C20" s="4" t="s">
        <v>9</v>
      </c>
      <c r="D20" s="1">
        <v>1</v>
      </c>
      <c r="E20" s="5">
        <v>1800</v>
      </c>
      <c r="F20" s="5">
        <f t="shared" si="0"/>
        <v>1800</v>
      </c>
    </row>
    <row r="21" spans="2:7" ht="26.25" customHeight="1" x14ac:dyDescent="0.3">
      <c r="B21" s="1">
        <v>4</v>
      </c>
      <c r="C21" s="4" t="s">
        <v>10</v>
      </c>
      <c r="D21" s="1">
        <v>4</v>
      </c>
      <c r="E21" s="1">
        <v>500</v>
      </c>
      <c r="F21" s="1">
        <f t="shared" si="0"/>
        <v>2000</v>
      </c>
    </row>
    <row r="22" spans="2:7" x14ac:dyDescent="0.3">
      <c r="B22" s="1">
        <v>5</v>
      </c>
      <c r="C22" s="4" t="s">
        <v>11</v>
      </c>
      <c r="D22" s="1">
        <v>2</v>
      </c>
      <c r="E22" s="5">
        <v>2500</v>
      </c>
      <c r="F22" s="5">
        <f t="shared" si="0"/>
        <v>5000</v>
      </c>
    </row>
    <row r="23" spans="2:7" x14ac:dyDescent="0.3">
      <c r="B23" s="1">
        <v>6</v>
      </c>
      <c r="C23" s="4" t="s">
        <v>12</v>
      </c>
      <c r="D23" s="1">
        <v>2</v>
      </c>
      <c r="E23" s="1">
        <v>250</v>
      </c>
      <c r="F23" s="1">
        <f t="shared" si="0"/>
        <v>500</v>
      </c>
    </row>
    <row r="24" spans="2:7" x14ac:dyDescent="0.3">
      <c r="B24" s="1">
        <v>7</v>
      </c>
      <c r="C24" s="4" t="s">
        <v>13</v>
      </c>
      <c r="D24" s="1">
        <v>2</v>
      </c>
      <c r="E24" s="5">
        <v>900</v>
      </c>
      <c r="F24" s="5">
        <f t="shared" si="0"/>
        <v>1800</v>
      </c>
    </row>
    <row r="25" spans="2:7" x14ac:dyDescent="0.3">
      <c r="B25" s="1">
        <v>8</v>
      </c>
      <c r="C25" s="4" t="s">
        <v>14</v>
      </c>
      <c r="D25" s="1">
        <v>3</v>
      </c>
      <c r="E25" s="1">
        <v>395</v>
      </c>
      <c r="F25" s="5">
        <f t="shared" si="0"/>
        <v>1185</v>
      </c>
    </row>
    <row r="26" spans="2:7" x14ac:dyDescent="0.3">
      <c r="B26" s="1">
        <v>9</v>
      </c>
      <c r="C26" s="4" t="s">
        <v>15</v>
      </c>
      <c r="D26" s="1">
        <v>2</v>
      </c>
      <c r="E26" s="5">
        <v>2500</v>
      </c>
      <c r="F26" s="5">
        <f t="shared" si="0"/>
        <v>5000</v>
      </c>
    </row>
    <row r="27" spans="2:7" x14ac:dyDescent="0.3">
      <c r="B27" s="1">
        <v>10</v>
      </c>
      <c r="C27" s="4" t="s">
        <v>16</v>
      </c>
      <c r="D27" s="1">
        <v>5</v>
      </c>
      <c r="E27" s="1">
        <v>160</v>
      </c>
      <c r="F27" s="1">
        <f t="shared" si="0"/>
        <v>800</v>
      </c>
    </row>
    <row r="28" spans="2:7" x14ac:dyDescent="0.3">
      <c r="B28" s="1">
        <v>11</v>
      </c>
      <c r="C28" s="4" t="s">
        <v>17</v>
      </c>
      <c r="D28" s="1">
        <v>7</v>
      </c>
      <c r="E28" s="1">
        <v>140</v>
      </c>
      <c r="F28" s="1">
        <f t="shared" si="0"/>
        <v>980</v>
      </c>
    </row>
    <row r="29" spans="2:7" x14ac:dyDescent="0.3">
      <c r="B29" s="1">
        <v>12</v>
      </c>
      <c r="C29" s="4" t="s">
        <v>18</v>
      </c>
      <c r="D29" s="1">
        <v>4</v>
      </c>
      <c r="E29" s="6">
        <v>150</v>
      </c>
      <c r="F29" s="1">
        <f t="shared" si="0"/>
        <v>600</v>
      </c>
    </row>
    <row r="30" spans="2:7" x14ac:dyDescent="0.3">
      <c r="B30" s="1">
        <v>13</v>
      </c>
      <c r="C30" s="4" t="s">
        <v>19</v>
      </c>
      <c r="D30" s="1">
        <v>30</v>
      </c>
      <c r="E30" s="1">
        <v>13</v>
      </c>
      <c r="F30" s="1">
        <f t="shared" si="0"/>
        <v>390</v>
      </c>
    </row>
    <row r="31" spans="2:7" x14ac:dyDescent="0.3">
      <c r="B31" s="1">
        <v>14</v>
      </c>
      <c r="C31" s="7" t="s">
        <v>20</v>
      </c>
      <c r="D31" s="1"/>
      <c r="E31" s="5">
        <v>5500</v>
      </c>
      <c r="F31" s="5">
        <v>5500</v>
      </c>
    </row>
    <row r="32" spans="2:7" x14ac:dyDescent="0.3">
      <c r="B32" s="31" t="s">
        <v>21</v>
      </c>
      <c r="C32" s="32"/>
      <c r="D32" s="32"/>
      <c r="E32" s="33"/>
      <c r="F32" s="12">
        <f>SUM(F18:F31)</f>
        <v>51055</v>
      </c>
    </row>
    <row r="33" spans="2:10" s="18" customFormat="1" x14ac:dyDescent="0.3">
      <c r="B33" s="40" t="s">
        <v>23</v>
      </c>
      <c r="C33" s="40"/>
      <c r="D33" s="40"/>
      <c r="E33" s="40"/>
      <c r="F33" s="40"/>
    </row>
    <row r="34" spans="2:10" x14ac:dyDescent="0.3">
      <c r="B34" s="1">
        <v>1</v>
      </c>
      <c r="C34" s="1" t="s">
        <v>7</v>
      </c>
      <c r="D34" s="1">
        <v>40</v>
      </c>
      <c r="E34" s="1">
        <v>65</v>
      </c>
      <c r="F34" s="5">
        <f t="shared" ref="F34:F39" si="1">D34*E34</f>
        <v>2600</v>
      </c>
    </row>
    <row r="35" spans="2:10" x14ac:dyDescent="0.3">
      <c r="B35" s="1">
        <v>2</v>
      </c>
      <c r="C35" s="1" t="s">
        <v>59</v>
      </c>
      <c r="D35" s="1">
        <v>1</v>
      </c>
      <c r="E35" s="5">
        <v>1200</v>
      </c>
      <c r="F35" s="5">
        <f t="shared" si="1"/>
        <v>1200</v>
      </c>
    </row>
    <row r="36" spans="2:10" x14ac:dyDescent="0.3">
      <c r="B36" s="1">
        <v>3</v>
      </c>
      <c r="C36" s="1" t="s">
        <v>19</v>
      </c>
      <c r="D36" s="1">
        <v>50</v>
      </c>
      <c r="E36" s="1">
        <v>13</v>
      </c>
      <c r="F36" s="1">
        <f t="shared" si="1"/>
        <v>650</v>
      </c>
    </row>
    <row r="37" spans="2:10" x14ac:dyDescent="0.3">
      <c r="B37" s="1">
        <v>4</v>
      </c>
      <c r="C37" s="1" t="s">
        <v>27</v>
      </c>
      <c r="D37" s="1">
        <v>24</v>
      </c>
      <c r="E37" s="1">
        <v>150</v>
      </c>
      <c r="F37" s="5">
        <f t="shared" si="1"/>
        <v>3600</v>
      </c>
    </row>
    <row r="38" spans="2:10" x14ac:dyDescent="0.3">
      <c r="B38" s="1">
        <v>5</v>
      </c>
      <c r="C38" s="1" t="s">
        <v>24</v>
      </c>
      <c r="D38" s="1">
        <v>1</v>
      </c>
      <c r="E38" s="5">
        <v>1300</v>
      </c>
      <c r="F38" s="5">
        <f t="shared" si="1"/>
        <v>1300</v>
      </c>
    </row>
    <row r="39" spans="2:10" x14ac:dyDescent="0.3">
      <c r="B39" s="1">
        <v>6</v>
      </c>
      <c r="C39" s="1" t="s">
        <v>25</v>
      </c>
      <c r="D39" s="1">
        <v>24</v>
      </c>
      <c r="E39" s="1">
        <v>10</v>
      </c>
      <c r="F39" s="1">
        <f t="shared" si="1"/>
        <v>240</v>
      </c>
    </row>
    <row r="40" spans="2:10" x14ac:dyDescent="0.3">
      <c r="B40" s="1">
        <v>7</v>
      </c>
      <c r="C40" s="1" t="s">
        <v>20</v>
      </c>
      <c r="D40" s="1"/>
      <c r="E40" s="5">
        <v>3500</v>
      </c>
      <c r="F40" s="5">
        <v>3500</v>
      </c>
      <c r="J40" s="1"/>
    </row>
    <row r="41" spans="2:10" x14ac:dyDescent="0.3">
      <c r="B41" s="34" t="s">
        <v>26</v>
      </c>
      <c r="C41" s="35"/>
      <c r="D41" s="35"/>
      <c r="E41" s="36"/>
      <c r="F41" s="12">
        <f>SUM(F34:F40)</f>
        <v>13090</v>
      </c>
    </row>
    <row r="42" spans="2:10" s="18" customFormat="1" x14ac:dyDescent="0.3">
      <c r="B42" s="37" t="s">
        <v>28</v>
      </c>
      <c r="C42" s="38"/>
      <c r="D42" s="38"/>
      <c r="E42" s="38"/>
      <c r="F42" s="39"/>
    </row>
    <row r="43" spans="2:10" x14ac:dyDescent="0.3">
      <c r="B43" s="1">
        <v>1</v>
      </c>
      <c r="C43" s="1" t="s">
        <v>29</v>
      </c>
      <c r="D43" s="1">
        <v>22</v>
      </c>
      <c r="E43" s="1">
        <v>65</v>
      </c>
      <c r="F43" s="5">
        <f>D43*E43</f>
        <v>1430</v>
      </c>
    </row>
    <row r="44" spans="2:10" x14ac:dyDescent="0.3">
      <c r="B44" s="1">
        <v>2</v>
      </c>
      <c r="C44" s="1" t="s">
        <v>30</v>
      </c>
      <c r="D44" s="1">
        <v>1</v>
      </c>
      <c r="E44" s="5">
        <v>1200</v>
      </c>
      <c r="F44" s="5">
        <v>1200</v>
      </c>
    </row>
    <row r="45" spans="2:10" x14ac:dyDescent="0.3">
      <c r="B45" s="1">
        <v>3</v>
      </c>
      <c r="C45" s="1" t="s">
        <v>31</v>
      </c>
      <c r="D45" s="1"/>
      <c r="E45" s="5">
        <v>5000</v>
      </c>
      <c r="F45" s="5">
        <v>5000</v>
      </c>
    </row>
    <row r="46" spans="2:10" x14ac:dyDescent="0.3">
      <c r="B46" s="34" t="s">
        <v>32</v>
      </c>
      <c r="C46" s="35"/>
      <c r="D46" s="35"/>
      <c r="E46" s="36"/>
      <c r="F46" s="12">
        <f>SUM(F43:F45)</f>
        <v>7630</v>
      </c>
    </row>
    <row r="47" spans="2:10" s="18" customFormat="1" x14ac:dyDescent="0.3">
      <c r="B47" s="37" t="s">
        <v>33</v>
      </c>
      <c r="C47" s="38"/>
      <c r="D47" s="38"/>
      <c r="E47" s="38"/>
      <c r="F47" s="39"/>
    </row>
    <row r="48" spans="2:10" x14ac:dyDescent="0.3">
      <c r="B48" s="1">
        <v>1</v>
      </c>
      <c r="C48" s="1" t="s">
        <v>34</v>
      </c>
      <c r="D48" s="1">
        <v>150</v>
      </c>
      <c r="E48" s="1">
        <v>120</v>
      </c>
      <c r="F48" s="5">
        <f t="shared" ref="F48:F56" si="2">D48*E48</f>
        <v>18000</v>
      </c>
    </row>
    <row r="49" spans="2:6" x14ac:dyDescent="0.3">
      <c r="B49" s="1">
        <v>2</v>
      </c>
      <c r="C49" s="1" t="s">
        <v>35</v>
      </c>
      <c r="D49" s="1">
        <v>15</v>
      </c>
      <c r="E49" s="1">
        <v>75</v>
      </c>
      <c r="F49" s="5">
        <f t="shared" si="2"/>
        <v>1125</v>
      </c>
    </row>
    <row r="50" spans="2:6" x14ac:dyDescent="0.3">
      <c r="B50" s="1">
        <v>3</v>
      </c>
      <c r="C50" s="1" t="s">
        <v>36</v>
      </c>
      <c r="D50" s="1">
        <v>5</v>
      </c>
      <c r="E50" s="1">
        <v>325</v>
      </c>
      <c r="F50" s="5">
        <f t="shared" si="2"/>
        <v>1625</v>
      </c>
    </row>
    <row r="51" spans="2:6" x14ac:dyDescent="0.3">
      <c r="B51" s="1">
        <v>4</v>
      </c>
      <c r="C51" s="1" t="s">
        <v>37</v>
      </c>
      <c r="D51" s="1">
        <v>95</v>
      </c>
      <c r="E51" s="1">
        <v>150</v>
      </c>
      <c r="F51" s="5">
        <f t="shared" si="2"/>
        <v>14250</v>
      </c>
    </row>
    <row r="52" spans="2:6" x14ac:dyDescent="0.3">
      <c r="B52" s="1">
        <v>5</v>
      </c>
      <c r="C52" s="1" t="s">
        <v>38</v>
      </c>
      <c r="D52" s="1">
        <v>70</v>
      </c>
      <c r="E52" s="1">
        <v>110</v>
      </c>
      <c r="F52" s="5">
        <f t="shared" si="2"/>
        <v>7700</v>
      </c>
    </row>
    <row r="53" spans="2:6" x14ac:dyDescent="0.3">
      <c r="B53" s="1">
        <v>6</v>
      </c>
      <c r="C53" s="1" t="s">
        <v>39</v>
      </c>
      <c r="D53" s="1">
        <v>35</v>
      </c>
      <c r="E53" s="1">
        <v>65</v>
      </c>
      <c r="F53" s="5">
        <f t="shared" si="2"/>
        <v>2275</v>
      </c>
    </row>
    <row r="54" spans="2:6" x14ac:dyDescent="0.3">
      <c r="B54" s="1">
        <v>7</v>
      </c>
      <c r="C54" s="1" t="s">
        <v>40</v>
      </c>
      <c r="D54" s="1">
        <v>30</v>
      </c>
      <c r="E54" s="1">
        <v>18</v>
      </c>
      <c r="F54" s="1">
        <f t="shared" si="2"/>
        <v>540</v>
      </c>
    </row>
    <row r="55" spans="2:6" x14ac:dyDescent="0.3">
      <c r="B55" s="1">
        <v>8</v>
      </c>
      <c r="C55" s="1" t="s">
        <v>41</v>
      </c>
      <c r="D55" s="1">
        <v>32</v>
      </c>
      <c r="E55" s="1">
        <v>35</v>
      </c>
      <c r="F55" s="5">
        <f t="shared" si="2"/>
        <v>1120</v>
      </c>
    </row>
    <row r="56" spans="2:6" x14ac:dyDescent="0.3">
      <c r="B56" s="1">
        <v>9</v>
      </c>
      <c r="C56" s="1" t="s">
        <v>64</v>
      </c>
      <c r="D56" s="1">
        <v>5</v>
      </c>
      <c r="E56" s="1">
        <v>15</v>
      </c>
      <c r="F56" s="1">
        <f t="shared" si="2"/>
        <v>75</v>
      </c>
    </row>
    <row r="57" spans="2:6" x14ac:dyDescent="0.3">
      <c r="B57" s="1">
        <v>10</v>
      </c>
      <c r="C57" s="1" t="s">
        <v>65</v>
      </c>
      <c r="D57" s="1">
        <v>50</v>
      </c>
      <c r="E57" s="1">
        <v>15</v>
      </c>
      <c r="F57" s="1">
        <v>750</v>
      </c>
    </row>
    <row r="58" spans="2:6" x14ac:dyDescent="0.3">
      <c r="B58" s="1">
        <v>11</v>
      </c>
      <c r="C58" s="1" t="s">
        <v>63</v>
      </c>
      <c r="D58" s="1">
        <v>25</v>
      </c>
      <c r="E58" s="1">
        <v>15</v>
      </c>
      <c r="F58" s="1">
        <v>375</v>
      </c>
    </row>
    <row r="59" spans="2:6" x14ac:dyDescent="0.3">
      <c r="B59" s="1">
        <v>12</v>
      </c>
      <c r="C59" s="1" t="s">
        <v>62</v>
      </c>
      <c r="D59" s="1">
        <v>10</v>
      </c>
      <c r="E59" s="1">
        <v>15</v>
      </c>
      <c r="F59" s="1">
        <v>150</v>
      </c>
    </row>
    <row r="60" spans="2:6" x14ac:dyDescent="0.3">
      <c r="B60" s="1">
        <v>13</v>
      </c>
      <c r="C60" s="1" t="s">
        <v>61</v>
      </c>
      <c r="D60" s="1">
        <v>25</v>
      </c>
      <c r="E60" s="1">
        <v>45</v>
      </c>
      <c r="F60" s="5">
        <v>1125</v>
      </c>
    </row>
    <row r="61" spans="2:6" x14ac:dyDescent="0.3">
      <c r="B61" s="1">
        <v>14</v>
      </c>
      <c r="C61" s="1" t="s">
        <v>60</v>
      </c>
      <c r="D61" s="1">
        <v>25</v>
      </c>
      <c r="E61" s="1">
        <v>25</v>
      </c>
      <c r="F61" s="1">
        <v>625</v>
      </c>
    </row>
    <row r="62" spans="2:6" x14ac:dyDescent="0.3">
      <c r="B62" s="1">
        <v>15</v>
      </c>
      <c r="C62" s="1" t="s">
        <v>42</v>
      </c>
      <c r="D62" s="1">
        <v>20</v>
      </c>
      <c r="E62" s="1">
        <v>250</v>
      </c>
      <c r="F62" s="5">
        <f>D62*E62</f>
        <v>5000</v>
      </c>
    </row>
    <row r="63" spans="2:6" x14ac:dyDescent="0.3">
      <c r="B63" s="1">
        <v>16</v>
      </c>
      <c r="C63" s="1" t="s">
        <v>20</v>
      </c>
      <c r="D63" s="1"/>
      <c r="E63" s="5">
        <v>4850</v>
      </c>
      <c r="F63" s="5">
        <v>4850</v>
      </c>
    </row>
    <row r="64" spans="2:6" x14ac:dyDescent="0.3">
      <c r="B64" s="34" t="s">
        <v>26</v>
      </c>
      <c r="C64" s="35"/>
      <c r="D64" s="35"/>
      <c r="E64" s="36"/>
      <c r="F64" s="12">
        <f>SUM(F48:F63)</f>
        <v>59585</v>
      </c>
    </row>
    <row r="65" spans="2:6" s="18" customFormat="1" x14ac:dyDescent="0.3">
      <c r="B65" s="37" t="s">
        <v>43</v>
      </c>
      <c r="C65" s="38"/>
      <c r="D65" s="38"/>
      <c r="E65" s="38"/>
      <c r="F65" s="39"/>
    </row>
    <row r="66" spans="2:6" x14ac:dyDescent="0.3">
      <c r="B66" s="1"/>
      <c r="C66" s="1" t="s">
        <v>44</v>
      </c>
      <c r="D66" s="1">
        <v>3</v>
      </c>
      <c r="E66" s="1">
        <v>490</v>
      </c>
      <c r="F66" s="1">
        <f t="shared" ref="F66:F81" si="3">D66*E66</f>
        <v>1470</v>
      </c>
    </row>
    <row r="67" spans="2:6" x14ac:dyDescent="0.3">
      <c r="B67" s="1"/>
      <c r="C67" s="1" t="s">
        <v>45</v>
      </c>
      <c r="D67" s="1">
        <v>3</v>
      </c>
      <c r="E67" s="1">
        <v>626</v>
      </c>
      <c r="F67" s="1">
        <f t="shared" si="3"/>
        <v>1878</v>
      </c>
    </row>
    <row r="68" spans="2:6" x14ac:dyDescent="0.3">
      <c r="B68" s="1"/>
      <c r="C68" s="1" t="s">
        <v>46</v>
      </c>
      <c r="D68" s="1">
        <v>9</v>
      </c>
      <c r="E68" s="1">
        <v>800</v>
      </c>
      <c r="F68" s="1">
        <f t="shared" si="3"/>
        <v>7200</v>
      </c>
    </row>
    <row r="69" spans="2:6" x14ac:dyDescent="0.3">
      <c r="B69" s="1">
        <v>1</v>
      </c>
      <c r="C69" s="1" t="s">
        <v>47</v>
      </c>
      <c r="D69" s="1">
        <v>3</v>
      </c>
      <c r="E69" s="1">
        <v>690</v>
      </c>
      <c r="F69" s="1">
        <f t="shared" si="3"/>
        <v>2070</v>
      </c>
    </row>
    <row r="70" spans="2:6" x14ac:dyDescent="0.3">
      <c r="B70" s="1">
        <v>2</v>
      </c>
      <c r="C70" s="1" t="s">
        <v>48</v>
      </c>
      <c r="D70" s="1">
        <v>3</v>
      </c>
      <c r="E70" s="1">
        <v>370</v>
      </c>
      <c r="F70" s="1">
        <f t="shared" si="3"/>
        <v>1110</v>
      </c>
    </row>
    <row r="71" spans="2:6" x14ac:dyDescent="0.3">
      <c r="B71" s="1">
        <v>3</v>
      </c>
      <c r="C71" s="1" t="s">
        <v>49</v>
      </c>
      <c r="D71" s="1">
        <v>9</v>
      </c>
      <c r="E71" s="1">
        <v>300</v>
      </c>
      <c r="F71" s="1">
        <f t="shared" si="3"/>
        <v>2700</v>
      </c>
    </row>
    <row r="72" spans="2:6" x14ac:dyDescent="0.3">
      <c r="B72" s="1">
        <v>4</v>
      </c>
      <c r="C72" s="1" t="s">
        <v>66</v>
      </c>
      <c r="D72" s="1">
        <v>60</v>
      </c>
      <c r="E72" s="1">
        <v>10</v>
      </c>
      <c r="F72" s="1">
        <f t="shared" si="3"/>
        <v>600</v>
      </c>
    </row>
    <row r="73" spans="2:6" x14ac:dyDescent="0.3">
      <c r="B73" s="1">
        <v>5</v>
      </c>
      <c r="C73" s="1" t="s">
        <v>50</v>
      </c>
      <c r="D73" s="1">
        <v>32</v>
      </c>
      <c r="E73" s="1">
        <v>10</v>
      </c>
      <c r="F73" s="1">
        <f t="shared" si="3"/>
        <v>320</v>
      </c>
    </row>
    <row r="74" spans="2:6" x14ac:dyDescent="0.3">
      <c r="B74" s="1">
        <v>6</v>
      </c>
      <c r="C74" s="1" t="s">
        <v>51</v>
      </c>
      <c r="D74" s="1">
        <v>32</v>
      </c>
      <c r="E74" s="1">
        <v>15</v>
      </c>
      <c r="F74" s="1">
        <f t="shared" si="3"/>
        <v>480</v>
      </c>
    </row>
    <row r="75" spans="2:6" x14ac:dyDescent="0.3">
      <c r="B75" s="1">
        <v>7</v>
      </c>
      <c r="C75" s="1" t="s">
        <v>52</v>
      </c>
      <c r="D75" s="1">
        <v>15</v>
      </c>
      <c r="E75" s="1">
        <v>500</v>
      </c>
      <c r="F75" s="1">
        <f t="shared" si="3"/>
        <v>7500</v>
      </c>
    </row>
    <row r="76" spans="2:6" x14ac:dyDescent="0.3">
      <c r="B76" s="1">
        <v>8</v>
      </c>
      <c r="C76" s="1" t="s">
        <v>53</v>
      </c>
      <c r="D76" s="1">
        <v>10</v>
      </c>
      <c r="E76" s="1">
        <v>250</v>
      </c>
      <c r="F76" s="1">
        <f t="shared" si="3"/>
        <v>2500</v>
      </c>
    </row>
    <row r="77" spans="2:6" x14ac:dyDescent="0.3">
      <c r="B77" s="1">
        <v>9</v>
      </c>
      <c r="C77" s="1" t="s">
        <v>54</v>
      </c>
      <c r="D77" s="1">
        <v>42</v>
      </c>
      <c r="E77" s="1">
        <v>30</v>
      </c>
      <c r="F77" s="1">
        <f t="shared" si="3"/>
        <v>1260</v>
      </c>
    </row>
    <row r="78" spans="2:6" x14ac:dyDescent="0.3">
      <c r="B78" s="1">
        <v>10</v>
      </c>
      <c r="C78" s="1" t="s">
        <v>55</v>
      </c>
      <c r="D78" s="1">
        <v>10</v>
      </c>
      <c r="E78" s="1">
        <v>112</v>
      </c>
      <c r="F78" s="1">
        <f t="shared" si="3"/>
        <v>1120</v>
      </c>
    </row>
    <row r="79" spans="2:6" x14ac:dyDescent="0.3">
      <c r="B79" s="1">
        <v>11</v>
      </c>
      <c r="C79" s="1" t="s">
        <v>56</v>
      </c>
      <c r="D79" s="1">
        <v>15</v>
      </c>
      <c r="E79" s="1">
        <v>413</v>
      </c>
      <c r="F79" s="1">
        <f t="shared" si="3"/>
        <v>6195</v>
      </c>
    </row>
    <row r="80" spans="2:6" x14ac:dyDescent="0.3">
      <c r="B80" s="1">
        <v>12</v>
      </c>
      <c r="C80" s="1" t="s">
        <v>57</v>
      </c>
      <c r="D80" s="1">
        <v>9</v>
      </c>
      <c r="E80" s="1">
        <v>45</v>
      </c>
      <c r="F80" s="1">
        <f t="shared" si="3"/>
        <v>405</v>
      </c>
    </row>
    <row r="81" spans="2:6" x14ac:dyDescent="0.3">
      <c r="B81" s="1">
        <v>13</v>
      </c>
      <c r="C81" s="1" t="s">
        <v>58</v>
      </c>
      <c r="D81" s="1">
        <v>5</v>
      </c>
      <c r="E81" s="1">
        <v>35</v>
      </c>
      <c r="F81" s="1">
        <f t="shared" si="3"/>
        <v>175</v>
      </c>
    </row>
    <row r="82" spans="2:6" x14ac:dyDescent="0.3">
      <c r="B82" s="1">
        <v>15</v>
      </c>
      <c r="C82" s="1" t="s">
        <v>20</v>
      </c>
      <c r="D82" s="1"/>
      <c r="E82" s="5">
        <v>6000</v>
      </c>
      <c r="F82" s="5">
        <v>6000</v>
      </c>
    </row>
    <row r="83" spans="2:6" x14ac:dyDescent="0.3">
      <c r="B83" s="34" t="s">
        <v>26</v>
      </c>
      <c r="C83" s="35"/>
      <c r="D83" s="35"/>
      <c r="E83" s="36"/>
      <c r="F83" s="13">
        <f>SUM(F66:F82)</f>
        <v>42983</v>
      </c>
    </row>
    <row r="84" spans="2:6" s="18" customFormat="1" x14ac:dyDescent="0.3">
      <c r="B84" s="37" t="s">
        <v>67</v>
      </c>
      <c r="C84" s="38"/>
      <c r="D84" s="38"/>
      <c r="E84" s="38"/>
      <c r="F84" s="39"/>
    </row>
    <row r="85" spans="2:6" x14ac:dyDescent="0.3">
      <c r="B85" s="8">
        <v>1</v>
      </c>
      <c r="C85" s="8" t="s">
        <v>68</v>
      </c>
      <c r="D85" s="1"/>
      <c r="E85" s="5">
        <v>10000</v>
      </c>
      <c r="F85" s="12">
        <v>10000</v>
      </c>
    </row>
    <row r="86" spans="2:6" x14ac:dyDescent="0.3">
      <c r="B86" s="34" t="s">
        <v>1</v>
      </c>
      <c r="C86" s="35"/>
      <c r="D86" s="35"/>
      <c r="E86" s="36"/>
      <c r="F86" s="14">
        <f>F32+F41+F46+F64+F83+F85</f>
        <v>184343</v>
      </c>
    </row>
    <row r="87" spans="2:6" x14ac:dyDescent="0.3">
      <c r="B87" s="16" t="s">
        <v>69</v>
      </c>
      <c r="C87" s="15"/>
      <c r="D87" s="9"/>
      <c r="E87" s="9"/>
      <c r="F87" s="10"/>
    </row>
    <row r="88" spans="2:6" x14ac:dyDescent="0.3">
      <c r="B88" s="1">
        <v>1</v>
      </c>
      <c r="C88" s="1" t="s">
        <v>8</v>
      </c>
      <c r="D88" s="1"/>
      <c r="E88" s="1"/>
      <c r="F88" s="5">
        <v>12000</v>
      </c>
    </row>
    <row r="89" spans="2:6" x14ac:dyDescent="0.3">
      <c r="B89" s="1">
        <v>2</v>
      </c>
      <c r="C89" s="1" t="s">
        <v>70</v>
      </c>
      <c r="D89" s="1"/>
      <c r="E89" s="1"/>
      <c r="F89" s="5">
        <v>1300</v>
      </c>
    </row>
    <row r="90" spans="2:6" x14ac:dyDescent="0.3">
      <c r="B90" s="1">
        <v>3</v>
      </c>
      <c r="C90" s="1" t="s">
        <v>10</v>
      </c>
      <c r="D90" s="1"/>
      <c r="E90" s="1"/>
      <c r="F90" s="1">
        <v>800</v>
      </c>
    </row>
    <row r="91" spans="2:6" x14ac:dyDescent="0.3">
      <c r="B91" s="1">
        <v>4</v>
      </c>
      <c r="C91" s="1" t="s">
        <v>18</v>
      </c>
      <c r="D91" s="1"/>
      <c r="E91" s="1"/>
      <c r="F91" s="5">
        <v>1800</v>
      </c>
    </row>
    <row r="92" spans="2:6" x14ac:dyDescent="0.3">
      <c r="B92" s="34" t="s">
        <v>1</v>
      </c>
      <c r="C92" s="35"/>
      <c r="D92" s="35"/>
      <c r="E92" s="36"/>
      <c r="F92" s="14">
        <f>SUM(F88:F91)</f>
        <v>15900</v>
      </c>
    </row>
    <row r="94" spans="2:6" x14ac:dyDescent="0.3">
      <c r="E94" s="43"/>
      <c r="F94" s="43"/>
    </row>
    <row r="95" spans="2:6" s="18" customFormat="1" x14ac:dyDescent="0.3">
      <c r="B95" s="37" t="s">
        <v>77</v>
      </c>
      <c r="C95" s="38"/>
      <c r="D95" s="38"/>
      <c r="E95" s="38"/>
      <c r="F95" s="39"/>
    </row>
    <row r="96" spans="2:6" x14ac:dyDescent="0.3">
      <c r="B96" s="28" t="s">
        <v>71</v>
      </c>
      <c r="C96" s="29"/>
      <c r="D96" s="29"/>
      <c r="E96" s="30"/>
      <c r="F96" s="17">
        <f>F86-F92</f>
        <v>168443</v>
      </c>
    </row>
    <row r="97" spans="2:6" x14ac:dyDescent="0.3">
      <c r="B97" s="49" t="s">
        <v>76</v>
      </c>
      <c r="C97" s="50"/>
      <c r="D97" s="50"/>
      <c r="E97" s="50"/>
      <c r="F97" s="51">
        <v>15000</v>
      </c>
    </row>
    <row r="98" spans="2:6" x14ac:dyDescent="0.3">
      <c r="B98" s="46" t="s">
        <v>78</v>
      </c>
      <c r="C98" s="47"/>
      <c r="D98" s="47"/>
      <c r="E98" s="47"/>
      <c r="F98" s="48">
        <f>SUM(F96:F97)</f>
        <v>183443</v>
      </c>
    </row>
  </sheetData>
  <mergeCells count="19">
    <mergeCell ref="B17:F17"/>
    <mergeCell ref="D7:E7"/>
    <mergeCell ref="D8:E8"/>
    <mergeCell ref="F7:G7"/>
    <mergeCell ref="F8:G8"/>
    <mergeCell ref="B96:E96"/>
    <mergeCell ref="B32:E32"/>
    <mergeCell ref="B64:E64"/>
    <mergeCell ref="B84:F84"/>
    <mergeCell ref="B86:E86"/>
    <mergeCell ref="B92:E92"/>
    <mergeCell ref="B95:F95"/>
    <mergeCell ref="B33:F33"/>
    <mergeCell ref="B42:F42"/>
    <mergeCell ref="B47:F47"/>
    <mergeCell ref="B65:F65"/>
    <mergeCell ref="B83:E83"/>
    <mergeCell ref="B46:E46"/>
    <mergeCell ref="B41:E41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Building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CHRISTINE.M.MENDA</dc:creator>
  <cp:lastModifiedBy>Christine Mwasiti</cp:lastModifiedBy>
  <dcterms:created xsi:type="dcterms:W3CDTF">2018-08-07T13:08:58Z</dcterms:created>
  <dcterms:modified xsi:type="dcterms:W3CDTF">2020-09-09T02:21:03Z</dcterms:modified>
</cp:coreProperties>
</file>