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SFR" sheetId="1" r:id="rId1"/>
  </sheets>
  <definedNames>
    <definedName name="CCN_Fringe_Rate">!#REF!</definedName>
    <definedName name="CCN_Sever_Rate">!#REF!</definedName>
    <definedName name="Client">!#REF!</definedName>
    <definedName name="CO_Air_OW">!#REF!</definedName>
    <definedName name="CO_Air_RT">!#REF!</definedName>
    <definedName name="CO_Danger_Rate">!#REF!</definedName>
    <definedName name="CO_Housing">!#REF!</definedName>
    <definedName name="CO_PDiem_Int">!#REF!</definedName>
    <definedName name="CO_PDiem_Local">!#REF!</definedName>
    <definedName name="CO_PostDiff_Rate">!#REF!</definedName>
    <definedName name="CO_Ship_HHE">!#REF!</definedName>
    <definedName name="ConsultEsc">!#REF!</definedName>
    <definedName name="Country_Name">!#REF!</definedName>
    <definedName name="CPA_Rate">!#REF!</definedName>
    <definedName name="End_POP">!#REF!</definedName>
    <definedName name="EX">!#REF!</definedName>
    <definedName name="Ext_Indirect_Base">!#REF!</definedName>
    <definedName name="Ext_Indirect_Rate">!#REF!</definedName>
    <definedName name="Fee_Rate">!#REF!</definedName>
    <definedName name="Fee_Recover">!#REF!</definedName>
    <definedName name="FIEsc">!#REF!</definedName>
    <definedName name="FXR">!#REF!</definedName>
    <definedName name="GA_Rate">!#REF!</definedName>
    <definedName name="juom">!#REF!</definedName>
    <definedName name="NonUSLaborBaseYrMultiplier">!#REF!</definedName>
    <definedName name="NonUSLaborEsc">!#REF!</definedName>
    <definedName name="ODCEsc">!#REF!</definedName>
    <definedName name="OH_On_Labor">!#REF!</definedName>
    <definedName name="Orig_Funder">!#REF!</definedName>
    <definedName name="Part1_Fringe_Rate">!#REF!</definedName>
    <definedName name="Part1_OH_Rate">!#REF!</definedName>
    <definedName name="Part1LaborEsc">!#REF!</definedName>
    <definedName name="Part1NonLaborEsc">!#REF!</definedName>
    <definedName name="Part2_Fringe_Rate">!#REF!</definedName>
    <definedName name="Part2_OH_Rate">!#REF!</definedName>
    <definedName name="Part2LaborEsc">!#REF!</definedName>
    <definedName name="Part2NonLaborEsc">!#REF!</definedName>
    <definedName name="Part3_Fringe_Rate">!#REF!</definedName>
    <definedName name="Part3_OH_Rate">!#REF!</definedName>
    <definedName name="Part3LaborEsc">!#REF!</definedName>
    <definedName name="Part3NonLaborEsc">!#REF!</definedName>
    <definedName name="Part4_Fringe_Rate">!#REF!</definedName>
    <definedName name="Part4_OH_Rate">!#REF!</definedName>
    <definedName name="Part4LaborEsc">!#REF!</definedName>
    <definedName name="Part4NonLaborEsc">!#REF!</definedName>
    <definedName name="Partner1">!#REF!</definedName>
    <definedName name="Partner2">!#REF!</definedName>
    <definedName name="Partner3">!#REF!</definedName>
    <definedName name="Partner4">!#REF!</definedName>
    <definedName name="POP">!#REF!</definedName>
    <definedName name="_xlnm.Print_Area" localSheetId="0">SFR!$B$1:$H$34</definedName>
    <definedName name="ProdDaysNonUS">!#REF!</definedName>
    <definedName name="ProdDaysUS">!#REF!</definedName>
    <definedName name="Project_Title">!#REF!</definedName>
    <definedName name="Proposal_ID">!#REF!</definedName>
    <definedName name="PY1Days">!#REF!</definedName>
    <definedName name="PY1End">!#REF!</definedName>
    <definedName name="PY2Days">!#REF!</definedName>
    <definedName name="PY2End">!#REF!</definedName>
    <definedName name="PY3Days">!#REF!</definedName>
    <definedName name="PY3End">!#REF!</definedName>
    <definedName name="PY4Days">!#REF!</definedName>
    <definedName name="PY4End">!#REF!</definedName>
    <definedName name="PY5Days">!#REF!</definedName>
    <definedName name="PY5End">!#REF!</definedName>
    <definedName name="Reg_FXR">!#REF!</definedName>
    <definedName name="Regional_Office">!#REF!</definedName>
    <definedName name="RO_Air_OW">!#REF!</definedName>
    <definedName name="RO_Air_RT">!#REF!</definedName>
    <definedName name="RO_Danger_Rate">!#REF!</definedName>
    <definedName name="RO_Fringe_Rate">!#REF!</definedName>
    <definedName name="RO_Housing">!#REF!</definedName>
    <definedName name="RO_PDiem_Int">!#REF!</definedName>
    <definedName name="RO_PDiem_Local">!#REF!</definedName>
    <definedName name="RO_PostDiff_Rate">!#REF!</definedName>
    <definedName name="RO_Sever_Rate">!#REF!</definedName>
    <definedName name="RO_Ship_HHE">!#REF!</definedName>
    <definedName name="ROEsc">!#REF!</definedName>
    <definedName name="ROLaborEsc">!#REF!</definedName>
    <definedName name="Settle_Applia_Allow">!#REF!</definedName>
    <definedName name="Solicit_No">!#REF!</definedName>
    <definedName name="SSM_Rate">!#REF!</definedName>
    <definedName name="Start_POP">!#REF!</definedName>
    <definedName name="TotalDaysNonUS">!#REF!</definedName>
    <definedName name="TotalDaysUS">!#REF!</definedName>
    <definedName name="TravelEsc">!#REF!</definedName>
    <definedName name="US_Fringe_Rate">!#REF!</definedName>
    <definedName name="USLaborBaseYrMultiplier">!#REF!</definedName>
    <definedName name="USLaborEsc">!#REF!</definedName>
    <definedName name="Yr1ConsultEsc">!#REF!</definedName>
    <definedName name="Yr1FI">!#REF!</definedName>
    <definedName name="Yr1FIEsc">!#REF!</definedName>
    <definedName name="Yr1NonUSLaborEsc">!#REF!</definedName>
    <definedName name="Yr1ODCEsc">!#REF!</definedName>
    <definedName name="Yr1Part1LaborEsc">!#REF!</definedName>
    <definedName name="Yr1Part1NonLaborEsc">!#REF!</definedName>
    <definedName name="Yr1Part2LaborEsc">!#REF!</definedName>
    <definedName name="Yr1Part2NonLaborEsc">!#REF!</definedName>
    <definedName name="Yr1Part3LaborEsc">!#REF!</definedName>
    <definedName name="Yr1Part3NonLaborEsc">!#REF!</definedName>
    <definedName name="Yr1Part4LaborEsc">!#REF!</definedName>
    <definedName name="Yr1Part4NonLaborEsc">!#REF!</definedName>
    <definedName name="Yr1ROEsc">!#REF!</definedName>
    <definedName name="Yr1ROLaborEsc">!#REF!</definedName>
    <definedName name="Yr1TravelEsc">!#REF!</definedName>
    <definedName name="Yr1USLaborEsc">!#REF!</definedName>
    <definedName name="Yr2ConsultEsc">!#REF!</definedName>
    <definedName name="Yr2FIEsc">!#REF!</definedName>
    <definedName name="Yr2NonUSLaborEsc">!#REF!</definedName>
    <definedName name="Yr2ODCEsc">!#REF!</definedName>
    <definedName name="Yr2Part1LaborEsc">!#REF!</definedName>
    <definedName name="Yr2Part1NonLaborEsc">!#REF!</definedName>
    <definedName name="Yr2Part2LaborEsc">!#REF!</definedName>
    <definedName name="Yr2Part2NonLaborEsc">!#REF!</definedName>
    <definedName name="Yr2Part3LaborEsc">!#REF!</definedName>
    <definedName name="Yr2Part3NonLaborEsc">!#REF!</definedName>
    <definedName name="Yr2Part4LaborEsc">!#REF!</definedName>
    <definedName name="Yr2Part4NonLaborEsc">!#REF!</definedName>
    <definedName name="Yr2ROEsc">!#REF!</definedName>
    <definedName name="Yr2ROLaborEsc">!#REF!</definedName>
    <definedName name="Yr2TravelEsc">!#REF!</definedName>
    <definedName name="Yr2USLaborEsc">!#REF!</definedName>
    <definedName name="Yr3ConsultEsc">!#REF!</definedName>
    <definedName name="Yr3FIEsc">!#REF!</definedName>
    <definedName name="Yr3NonUSLaborEsc">!#REF!</definedName>
    <definedName name="Yr3ODCEsc">!#REF!</definedName>
    <definedName name="Yr3Part1LaborEsc">!#REF!</definedName>
    <definedName name="Yr3Part1NonLaborEsc">!#REF!</definedName>
    <definedName name="Yr3Part2LaborEsc">!#REF!</definedName>
    <definedName name="Yr3Part2NonLaborEsc">!#REF!</definedName>
    <definedName name="Yr3Part3LaborEsc">!#REF!</definedName>
    <definedName name="Yr3Part3NonLaborEsc">!#REF!</definedName>
    <definedName name="Yr3Part4LaborEsc">!#REF!</definedName>
    <definedName name="Yr3Part4NonLaborEsc">!#REF!</definedName>
    <definedName name="Yr3ROEsc">!#REF!</definedName>
    <definedName name="Yr3ROLaborEsc">!#REF!</definedName>
    <definedName name="Yr3TravelEsc">!#REF!</definedName>
    <definedName name="Yr3USLaborEsc">!#REF!</definedName>
    <definedName name="Yr4ConsultEsc">!#REF!</definedName>
    <definedName name="Yr4FIEsc">!#REF!</definedName>
    <definedName name="Yr4NonUSLaborEsc">!#REF!</definedName>
    <definedName name="Yr4ODCEsc">!#REF!</definedName>
    <definedName name="Yr4Part1LaborEsc">!#REF!</definedName>
    <definedName name="Yr4Part1NonLaborEsc">!#REF!</definedName>
    <definedName name="Yr4Part2LaborEsc">!#REF!</definedName>
    <definedName name="Yr4Part2NonLaborEsc">!#REF!</definedName>
    <definedName name="Yr4Part3LaborEsc">!#REF!</definedName>
    <definedName name="Yr4Part3NonLaborEsc">!#REF!</definedName>
    <definedName name="Yr4Part4LaborEsc">!#REF!</definedName>
    <definedName name="Yr4Part4NonLaborEsc">!#REF!</definedName>
    <definedName name="Yr4ROEsc">!#REF!</definedName>
    <definedName name="Yr4ROLaborEsc">!#REF!</definedName>
    <definedName name="Yr4TravelEsc">!#REF!</definedName>
    <definedName name="Yr4USLaborEsc">!#REF!</definedName>
    <definedName name="Yr5ConsultEsc">!#REF!</definedName>
    <definedName name="Yr5FIEsc">!#REF!</definedName>
    <definedName name="Yr5NonUSLaborEsc">!#REF!</definedName>
    <definedName name="Yr5ODCEsc">!#REF!</definedName>
    <definedName name="Yr5Part1LaborEsc">!#REF!</definedName>
    <definedName name="Yr5Part1NonLaborEsc">!#REF!</definedName>
    <definedName name="Yr5Part2LaborEsc">!#REF!</definedName>
    <definedName name="Yr5Part2NonLaborEsc">!#REF!</definedName>
    <definedName name="Yr5Part3LaborEsc">!#REF!</definedName>
    <definedName name="Yr5Part3NonLaborEsc">!#REF!</definedName>
    <definedName name="Yr5Part4LaborEsc">!#REF!</definedName>
    <definedName name="Yr5Part4NonLaborEsc">!#REF!</definedName>
    <definedName name="Yr5ROEsc">!#REF!</definedName>
    <definedName name="Yr5ROLaborEsc">!#REF!</definedName>
    <definedName name="Yr5TravelEsc">!#REF!</definedName>
    <definedName name="Yr5USLaborEsc">!#REF!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 s="1"/>
  <c r="G23"/>
  <c r="H23"/>
  <c r="G24" l="1"/>
  <c r="H24" s="1"/>
  <c r="G17"/>
  <c r="H17"/>
  <c r="G18"/>
  <c r="H18"/>
  <c r="G16"/>
  <c r="H16"/>
  <c r="G15"/>
  <c r="H15"/>
  <c r="G28"/>
  <c r="H28"/>
  <c r="D34" l="1"/>
  <c r="D39" s="1"/>
  <c r="E39" s="1"/>
  <c r="G19"/>
  <c r="G21"/>
  <c r="G22"/>
  <c r="G25"/>
  <c r="G26"/>
  <c r="G27"/>
  <c r="G29"/>
  <c r="G30" l="1"/>
  <c r="G34" s="1"/>
  <c r="D40" s="1"/>
  <c r="E40" s="1"/>
  <c r="H27"/>
  <c r="H29"/>
  <c r="H22"/>
  <c r="H21"/>
  <c r="H19"/>
  <c r="F34" l="1"/>
  <c r="E6"/>
  <c r="H26"/>
  <c r="H25"/>
  <c r="H34" s="1"/>
  <c r="D41" s="1"/>
  <c r="E41" s="1"/>
  <c r="H30"/>
</calcChain>
</file>

<file path=xl/sharedStrings.xml><?xml version="1.0" encoding="utf-8"?>
<sst xmlns="http://schemas.openxmlformats.org/spreadsheetml/2006/main" count="77" uniqueCount="73">
  <si>
    <t>Reporting Period</t>
  </si>
  <si>
    <t>Today's Date</t>
  </si>
  <si>
    <t>Currency:</t>
  </si>
  <si>
    <t xml:space="preserve">Naira </t>
  </si>
  <si>
    <t>I.  Budget Analysis</t>
  </si>
  <si>
    <t>Current Obligation</t>
  </si>
  <si>
    <t>Total Expenses Previously Reported</t>
  </si>
  <si>
    <t>Expended This Reporting Period</t>
  </si>
  <si>
    <t>Total Expended to Date</t>
  </si>
  <si>
    <t>Obligated Funds Remaining</t>
  </si>
  <si>
    <t>NGN</t>
  </si>
  <si>
    <t xml:space="preserve">TOTAL </t>
  </si>
  <si>
    <t>II.  Summary of Funds</t>
  </si>
  <si>
    <t>Total Amount Expended</t>
  </si>
  <si>
    <t>III.  Certification and Approvals</t>
  </si>
  <si>
    <t>LSD Initiative</t>
  </si>
  <si>
    <t>Winner V. Matahula</t>
  </si>
  <si>
    <t xml:space="preserve"> Start Date</t>
  </si>
  <si>
    <t xml:space="preserve"> End Date</t>
  </si>
  <si>
    <t xml:space="preserve"> Name</t>
  </si>
  <si>
    <t xml:space="preserve"> Title:</t>
  </si>
  <si>
    <t>Loofball Sport Development Initiative (LSD Initiative)</t>
  </si>
  <si>
    <t>ID Codes</t>
  </si>
  <si>
    <t>LSD Ini. Finance Review:</t>
  </si>
  <si>
    <t>LSD Ini. Review and Approval:</t>
  </si>
  <si>
    <t>Authorized Official:</t>
  </si>
  <si>
    <t>T – Shirts</t>
  </si>
  <si>
    <t>Training Bibs</t>
  </si>
  <si>
    <t>Jerseys</t>
  </si>
  <si>
    <t>Nets</t>
  </si>
  <si>
    <t>Holiday Camps</t>
  </si>
  <si>
    <t>Competitions</t>
  </si>
  <si>
    <t>Special Programs</t>
  </si>
  <si>
    <t>Weekly Sport</t>
  </si>
  <si>
    <t>Trainings, Seminars, Workshops and Meetings</t>
  </si>
  <si>
    <t>1719-0001</t>
  </si>
  <si>
    <t>1719-0002</t>
  </si>
  <si>
    <t>1719-0003</t>
  </si>
  <si>
    <t>1719-0004</t>
  </si>
  <si>
    <t>1719-0005</t>
  </si>
  <si>
    <t>1719-0006</t>
  </si>
  <si>
    <t>1719-0007</t>
  </si>
  <si>
    <t>1719-0008</t>
  </si>
  <si>
    <t>1719-0009</t>
  </si>
  <si>
    <t>1719-0010</t>
  </si>
  <si>
    <t>1719-0011</t>
  </si>
  <si>
    <t>1719-0012</t>
  </si>
  <si>
    <t>1719-0013</t>
  </si>
  <si>
    <t>1719-0014</t>
  </si>
  <si>
    <t>1719-0015</t>
  </si>
  <si>
    <t>1719-0016</t>
  </si>
  <si>
    <t>This report is submitted to GlobalGiving in accordance with the LSD Initiative  financial reporting policy and indicated due dates.</t>
  </si>
  <si>
    <t>Submitted by:</t>
  </si>
  <si>
    <t>Reporting Cycle :</t>
  </si>
  <si>
    <t>I certify that to the best of my knowledge and belief, this Financial Report is a correct, complete and accurate statement.</t>
  </si>
  <si>
    <t xml:space="preserve">Support Loofball Shape Young Lives in Nigeria
</t>
  </si>
  <si>
    <t>Field development/Maintenance</t>
  </si>
  <si>
    <t>Balls and Other Game Equipment</t>
  </si>
  <si>
    <t>Logistics</t>
  </si>
  <si>
    <t>Stationeries/Office Maintenance</t>
  </si>
  <si>
    <t>Research &amp; Development</t>
  </si>
  <si>
    <t>Fundraising</t>
  </si>
  <si>
    <t>Total Obligation Remaining</t>
  </si>
  <si>
    <r>
      <t>Amount (</t>
    </r>
    <r>
      <rPr>
        <b/>
        <sz val="10"/>
        <rFont val="Times New Roman"/>
        <family val="1"/>
      </rPr>
      <t>$</t>
    </r>
    <r>
      <rPr>
        <b/>
        <i/>
        <sz val="10"/>
        <rFont val="Times New Roman"/>
        <family val="1"/>
      </rPr>
      <t>)</t>
    </r>
  </si>
  <si>
    <r>
      <t>Amount (</t>
    </r>
    <r>
      <rPr>
        <b/>
        <sz val="10"/>
        <rFont val="Calibri"/>
        <family val="2"/>
      </rPr>
      <t>₦</t>
    </r>
    <r>
      <rPr>
        <b/>
        <i/>
        <sz val="10"/>
        <rFont val="Times New Roman"/>
        <family val="1"/>
      </rPr>
      <t>)</t>
    </r>
  </si>
  <si>
    <t>Typed name, Title                                                                 Signature                                                          Date</t>
  </si>
  <si>
    <t>Typed name, Title                                                                Signature                                                          Date</t>
  </si>
  <si>
    <t xml:space="preserve"> 2020 Operating Budget </t>
  </si>
  <si>
    <t xml:space="preserve">Web Site Maintenance </t>
  </si>
  <si>
    <t>Winner V. Matahula (Executive Director)                                                                                                  18-01-2020</t>
  </si>
  <si>
    <t>Mark Nathan (Chief Financial Officer)                                                                                                      18-01-2020</t>
  </si>
  <si>
    <t>Executive Director,</t>
  </si>
  <si>
    <t>Total Current Obligation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</si>
</sst>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d\-mmm\-yyyy;@"/>
    <numFmt numFmtId="165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2"/>
      <color theme="1"/>
      <name val="Calibri"/>
      <family val="2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Trellis"/>
    </fill>
    <fill>
      <patternFill patternType="lightTrellis">
        <bgColor theme="0" tint="-4.9989318521683403E-2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2">
    <xf numFmtId="0" fontId="0" fillId="0" borderId="0" xfId="0"/>
    <xf numFmtId="0" fontId="4" fillId="2" borderId="0" xfId="1" applyFont="1" applyFill="1"/>
    <xf numFmtId="0" fontId="4" fillId="0" borderId="0" xfId="1" applyFont="1"/>
    <xf numFmtId="0" fontId="5" fillId="0" borderId="4" xfId="1" applyFont="1" applyBorder="1" applyAlignment="1"/>
    <xf numFmtId="0" fontId="4" fillId="0" borderId="0" xfId="1" applyFont="1" applyBorder="1"/>
    <xf numFmtId="0" fontId="4" fillId="0" borderId="0" xfId="1" applyFont="1" applyBorder="1" applyAlignment="1">
      <alignment horizontal="right"/>
    </xf>
    <xf numFmtId="0" fontId="4" fillId="0" borderId="5" xfId="1" applyFont="1" applyBorder="1" applyAlignment="1">
      <alignment horizontal="center"/>
    </xf>
    <xf numFmtId="49" fontId="4" fillId="0" borderId="4" xfId="1" applyNumberFormat="1" applyFont="1" applyBorder="1"/>
    <xf numFmtId="0" fontId="4" fillId="0" borderId="6" xfId="1" applyNumberFormat="1" applyFont="1" applyBorder="1" applyAlignment="1">
      <alignment horizontal="left"/>
    </xf>
    <xf numFmtId="17" fontId="4" fillId="0" borderId="6" xfId="1" applyNumberFormat="1" applyFont="1" applyBorder="1" applyAlignment="1">
      <alignment horizontal="center"/>
    </xf>
    <xf numFmtId="0" fontId="4" fillId="0" borderId="4" xfId="1" applyFont="1" applyBorder="1"/>
    <xf numFmtId="164" fontId="4" fillId="0" borderId="7" xfId="1" applyNumberFormat="1" applyFont="1" applyBorder="1" applyAlignment="1">
      <alignment horizontal="left"/>
    </xf>
    <xf numFmtId="164" fontId="4" fillId="0" borderId="7" xfId="1" applyNumberFormat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49" fontId="7" fillId="0" borderId="4" xfId="1" applyNumberFormat="1" applyFont="1" applyBorder="1" applyAlignment="1"/>
    <xf numFmtId="0" fontId="4" fillId="2" borderId="0" xfId="1" applyFont="1" applyFill="1" applyBorder="1" applyAlignment="1"/>
    <xf numFmtId="0" fontId="4" fillId="2" borderId="5" xfId="1" applyFont="1" applyFill="1" applyBorder="1" applyAlignment="1"/>
    <xf numFmtId="0" fontId="8" fillId="0" borderId="4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/>
    </xf>
    <xf numFmtId="0" fontId="4" fillId="0" borderId="9" xfId="1" applyFont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9" fillId="0" borderId="4" xfId="1" applyFont="1" applyBorder="1" applyAlignment="1">
      <alignment vertical="center" wrapText="1"/>
    </xf>
    <xf numFmtId="0" fontId="4" fillId="5" borderId="9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9" xfId="1" applyFont="1" applyBorder="1" applyAlignment="1">
      <alignment vertical="center"/>
    </xf>
    <xf numFmtId="0" fontId="4" fillId="0" borderId="9" xfId="1" applyFont="1" applyBorder="1" applyAlignment="1">
      <alignment horizontal="center"/>
    </xf>
    <xf numFmtId="0" fontId="4" fillId="4" borderId="9" xfId="1" applyFont="1" applyFill="1" applyBorder="1" applyAlignment="1">
      <alignment horizontal="center"/>
    </xf>
    <xf numFmtId="0" fontId="7" fillId="2" borderId="9" xfId="1" applyFont="1" applyFill="1" applyBorder="1" applyAlignment="1">
      <alignment vertical="center"/>
    </xf>
    <xf numFmtId="165" fontId="4" fillId="2" borderId="10" xfId="2" applyNumberFormat="1" applyFont="1" applyFill="1" applyBorder="1" applyAlignment="1">
      <alignment horizontal="center"/>
    </xf>
    <xf numFmtId="43" fontId="4" fillId="2" borderId="0" xfId="2" applyFont="1" applyFill="1"/>
    <xf numFmtId="165" fontId="4" fillId="2" borderId="9" xfId="2" applyNumberFormat="1" applyFont="1" applyFill="1" applyBorder="1"/>
    <xf numFmtId="0" fontId="7" fillId="0" borderId="4" xfId="1" applyFont="1" applyBorder="1" applyAlignment="1">
      <alignment vertical="center"/>
    </xf>
    <xf numFmtId="165" fontId="4" fillId="0" borderId="9" xfId="2" applyNumberFormat="1" applyFont="1" applyBorder="1"/>
    <xf numFmtId="165" fontId="4" fillId="0" borderId="10" xfId="2" applyNumberFormat="1" applyFont="1" applyBorder="1" applyAlignment="1">
      <alignment horizontal="center"/>
    </xf>
    <xf numFmtId="0" fontId="7" fillId="0" borderId="4" xfId="1" applyFont="1" applyBorder="1" applyAlignment="1"/>
    <xf numFmtId="0" fontId="7" fillId="0" borderId="4" xfId="1" applyFont="1" applyBorder="1"/>
    <xf numFmtId="165" fontId="4" fillId="2" borderId="0" xfId="1" applyNumberFormat="1" applyFont="1" applyFill="1"/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5" fillId="0" borderId="0" xfId="1" quotePrefix="1" applyFont="1" applyBorder="1"/>
    <xf numFmtId="43" fontId="7" fillId="0" borderId="0" xfId="2" applyFont="1" applyBorder="1"/>
    <xf numFmtId="43" fontId="4" fillId="0" borderId="0" xfId="2" applyFont="1" applyBorder="1"/>
    <xf numFmtId="43" fontId="4" fillId="0" borderId="5" xfId="2" applyFont="1" applyBorder="1"/>
    <xf numFmtId="0" fontId="8" fillId="0" borderId="1" xfId="1" applyFont="1" applyBorder="1" applyAlignment="1">
      <alignment horizontal="left"/>
    </xf>
    <xf numFmtId="0" fontId="4" fillId="0" borderId="12" xfId="1" applyFont="1" applyFill="1" applyBorder="1"/>
    <xf numFmtId="0" fontId="7" fillId="0" borderId="12" xfId="1" applyFont="1" applyBorder="1" applyAlignment="1">
      <alignment wrapText="1"/>
    </xf>
    <xf numFmtId="0" fontId="11" fillId="0" borderId="4" xfId="1" applyFont="1" applyFill="1" applyBorder="1" applyAlignment="1">
      <alignment horizontal="left"/>
    </xf>
    <xf numFmtId="165" fontId="4" fillId="0" borderId="15" xfId="2" applyNumberFormat="1" applyFont="1" applyFill="1" applyBorder="1"/>
    <xf numFmtId="0" fontId="4" fillId="8" borderId="4" xfId="1" applyFont="1" applyFill="1" applyBorder="1" applyAlignment="1">
      <alignment horizontal="left"/>
    </xf>
    <xf numFmtId="0" fontId="4" fillId="8" borderId="0" xfId="1" applyFont="1" applyFill="1" applyBorder="1" applyAlignment="1">
      <alignment horizontal="left"/>
    </xf>
    <xf numFmtId="0" fontId="4" fillId="8" borderId="0" xfId="1" applyFont="1" applyFill="1" applyBorder="1"/>
    <xf numFmtId="165" fontId="4" fillId="8" borderId="0" xfId="2" applyNumberFormat="1" applyFont="1" applyFill="1" applyBorder="1"/>
    <xf numFmtId="0" fontId="4" fillId="0" borderId="11" xfId="1" applyFont="1" applyBorder="1"/>
    <xf numFmtId="0" fontId="8" fillId="0" borderId="0" xfId="1" applyFont="1" applyBorder="1" applyAlignment="1"/>
    <xf numFmtId="0" fontId="8" fillId="0" borderId="5" xfId="1" applyFont="1" applyBorder="1" applyAlignment="1"/>
    <xf numFmtId="0" fontId="5" fillId="0" borderId="4" xfId="1" applyFont="1" applyBorder="1" applyAlignment="1">
      <alignment horizontal="left" wrapText="1"/>
    </xf>
    <xf numFmtId="0" fontId="5" fillId="0" borderId="0" xfId="1" applyFont="1" applyBorder="1" applyAlignment="1">
      <alignment horizontal="left" wrapText="1"/>
    </xf>
    <xf numFmtId="0" fontId="5" fillId="0" borderId="5" xfId="1" applyFont="1" applyBorder="1" applyAlignment="1">
      <alignment horizontal="left" wrapText="1"/>
    </xf>
    <xf numFmtId="0" fontId="4" fillId="0" borderId="0" xfId="1" applyFont="1" applyBorder="1" applyAlignment="1">
      <alignment horizontal="left"/>
    </xf>
    <xf numFmtId="0" fontId="5" fillId="0" borderId="11" xfId="1" applyFont="1" applyBorder="1" applyAlignment="1"/>
    <xf numFmtId="0" fontId="4" fillId="0" borderId="0" xfId="1" applyFont="1" applyAlignment="1">
      <alignment horizontal="left"/>
    </xf>
    <xf numFmtId="43" fontId="4" fillId="0" borderId="0" xfId="2" applyFont="1"/>
    <xf numFmtId="0" fontId="7" fillId="0" borderId="0" xfId="1" applyFont="1"/>
    <xf numFmtId="4" fontId="4" fillId="2" borderId="0" xfId="1" applyNumberFormat="1" applyFont="1" applyFill="1"/>
    <xf numFmtId="43" fontId="4" fillId="2" borderId="0" xfId="3" applyFont="1" applyFill="1"/>
    <xf numFmtId="43" fontId="4" fillId="2" borderId="0" xfId="1" applyNumberFormat="1" applyFont="1" applyFill="1"/>
    <xf numFmtId="165" fontId="4" fillId="4" borderId="10" xfId="2" applyNumberFormat="1" applyFont="1" applyFill="1" applyBorder="1" applyAlignment="1">
      <alignment horizontal="center"/>
    </xf>
    <xf numFmtId="43" fontId="0" fillId="4" borderId="9" xfId="0" applyNumberFormat="1" applyFill="1" applyBorder="1"/>
    <xf numFmtId="43" fontId="7" fillId="4" borderId="9" xfId="3" applyFont="1" applyFill="1" applyBorder="1"/>
    <xf numFmtId="43" fontId="7" fillId="0" borderId="9" xfId="3" applyFont="1" applyFill="1" applyBorder="1"/>
    <xf numFmtId="43" fontId="4" fillId="0" borderId="13" xfId="3" applyFont="1" applyFill="1" applyBorder="1" applyAlignment="1"/>
    <xf numFmtId="43" fontId="4" fillId="0" borderId="14" xfId="3" applyFont="1" applyFill="1" applyBorder="1"/>
    <xf numFmtId="0" fontId="7" fillId="2" borderId="5" xfId="1" applyFont="1" applyFill="1" applyBorder="1" applyAlignment="1">
      <alignment vertical="center"/>
    </xf>
    <xf numFmtId="0" fontId="4" fillId="0" borderId="6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14" fillId="0" borderId="16" xfId="0" applyFont="1" applyBorder="1" applyAlignment="1">
      <alignment horizontal="justify" vertical="top" wrapText="1"/>
    </xf>
    <xf numFmtId="0" fontId="14" fillId="0" borderId="17" xfId="0" applyFont="1" applyBorder="1" applyAlignment="1">
      <alignment horizontal="justify" vertical="top" wrapText="1"/>
    </xf>
    <xf numFmtId="0" fontId="10" fillId="7" borderId="18" xfId="1" applyFont="1" applyFill="1" applyBorder="1" applyAlignment="1">
      <alignment horizontal="center"/>
    </xf>
    <xf numFmtId="0" fontId="4" fillId="0" borderId="4" xfId="1" applyFont="1" applyBorder="1" applyAlignment="1">
      <alignment horizontal="left"/>
    </xf>
    <xf numFmtId="0" fontId="7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5" fillId="0" borderId="6" xfId="1" applyFont="1" applyBorder="1" applyAlignment="1">
      <alignment horizontal="left" wrapText="1"/>
    </xf>
    <xf numFmtId="0" fontId="5" fillId="0" borderId="8" xfId="1" applyFont="1" applyBorder="1" applyAlignment="1">
      <alignment horizontal="left" wrapText="1"/>
    </xf>
    <xf numFmtId="0" fontId="4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5" fillId="0" borderId="4" xfId="1" applyFont="1" applyBorder="1" applyAlignment="1">
      <alignment horizontal="left" wrapText="1"/>
    </xf>
    <xf numFmtId="0" fontId="5" fillId="0" borderId="0" xfId="1" applyFont="1" applyBorder="1" applyAlignment="1">
      <alignment horizontal="left" wrapText="1"/>
    </xf>
    <xf numFmtId="0" fontId="5" fillId="0" borderId="5" xfId="1" applyFont="1" applyBorder="1" applyAlignment="1">
      <alignment horizontal="left" wrapText="1"/>
    </xf>
    <xf numFmtId="0" fontId="7" fillId="0" borderId="6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43" fontId="4" fillId="0" borderId="0" xfId="2" applyFont="1" applyBorder="1" applyAlignment="1">
      <alignment horizontal="center"/>
    </xf>
    <xf numFmtId="43" fontId="4" fillId="0" borderId="5" xfId="2" applyFont="1" applyBorder="1" applyAlignment="1">
      <alignment horizontal="center"/>
    </xf>
    <xf numFmtId="0" fontId="4" fillId="0" borderId="4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3" fillId="0" borderId="6" xfId="1" applyFont="1" applyBorder="1" applyAlignment="1">
      <alignment horizontal="left" wrapText="1"/>
    </xf>
    <xf numFmtId="0" fontId="6" fillId="0" borderId="6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</cellXfs>
  <cellStyles count="4">
    <cellStyle name="Comma" xfId="3" builtinId="3"/>
    <cellStyle name="Comm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1</xdr:col>
      <xdr:colOff>1247775</xdr:colOff>
      <xdr:row>1</xdr:row>
      <xdr:rowOff>371474</xdr:rowOff>
    </xdr:to>
    <xdr:pic>
      <xdr:nvPicPr>
        <xdr:cNvPr id="3" name="Picture 1" descr="anew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0"/>
          <a:ext cx="1152525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771526</xdr:colOff>
      <xdr:row>46</xdr:row>
      <xdr:rowOff>9525</xdr:rowOff>
    </xdr:from>
    <xdr:to>
      <xdr:col>5</xdr:col>
      <xdr:colOff>545861</xdr:colOff>
      <xdr:row>48</xdr:row>
      <xdr:rowOff>276224</xdr:rowOff>
    </xdr:to>
    <xdr:pic>
      <xdr:nvPicPr>
        <xdr:cNvPr id="6" name="Picture 5" descr="Signature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38951" y="10277475"/>
          <a:ext cx="812560" cy="590549"/>
        </a:xfrm>
        <a:prstGeom prst="rect">
          <a:avLst/>
        </a:prstGeom>
      </xdr:spPr>
    </xdr:pic>
    <xdr:clientData/>
  </xdr:twoCellAnchor>
  <xdr:twoCellAnchor editAs="oneCell">
    <xdr:from>
      <xdr:col>4</xdr:col>
      <xdr:colOff>504298</xdr:colOff>
      <xdr:row>50</xdr:row>
      <xdr:rowOff>21288</xdr:rowOff>
    </xdr:from>
    <xdr:to>
      <xdr:col>5</xdr:col>
      <xdr:colOff>704851</xdr:colOff>
      <xdr:row>52</xdr:row>
      <xdr:rowOff>142874</xdr:rowOff>
    </xdr:to>
    <xdr:pic>
      <xdr:nvPicPr>
        <xdr:cNvPr id="7" name="Picture 6" descr="Mark signatur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71723" y="11051238"/>
          <a:ext cx="1238778" cy="445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160"/>
  <sheetViews>
    <sheetView showGridLines="0" tabSelected="1" workbookViewId="0">
      <selection activeCell="C12" sqref="C12"/>
    </sheetView>
  </sheetViews>
  <sheetFormatPr defaultColWidth="9.140625" defaultRowHeight="12.75"/>
  <cols>
    <col min="1" max="1" width="9.140625" style="2"/>
    <col min="2" max="2" width="49.85546875" style="65" customWidth="1"/>
    <col min="3" max="3" width="16.85546875" style="2" customWidth="1"/>
    <col min="4" max="4" width="15.140625" style="2" customWidth="1"/>
    <col min="5" max="5" width="15.5703125" style="2" customWidth="1"/>
    <col min="6" max="6" width="16.5703125" style="2" customWidth="1"/>
    <col min="7" max="7" width="15.5703125" style="2" customWidth="1"/>
    <col min="8" max="8" width="18.42578125" style="2" customWidth="1"/>
    <col min="9" max="9" width="19.140625" style="1" customWidth="1"/>
    <col min="10" max="10" width="18" style="1" customWidth="1"/>
    <col min="11" max="11" width="18.28515625" style="1" customWidth="1"/>
    <col min="12" max="40" width="9.140625" style="1"/>
    <col min="41" max="16384" width="9.140625" style="2"/>
  </cols>
  <sheetData>
    <row r="1" spans="2:40" ht="21.75" customHeight="1">
      <c r="B1" s="100" t="s">
        <v>67</v>
      </c>
      <c r="C1" s="101"/>
      <c r="D1" s="101"/>
      <c r="E1" s="101"/>
      <c r="F1" s="101"/>
      <c r="G1" s="101"/>
      <c r="H1" s="102"/>
    </row>
    <row r="2" spans="2:40" ht="42.75" customHeight="1">
      <c r="B2" s="103"/>
      <c r="C2" s="104"/>
      <c r="D2" s="104"/>
      <c r="E2" s="104"/>
      <c r="F2" s="104"/>
      <c r="G2" s="104"/>
      <c r="H2" s="105"/>
    </row>
    <row r="3" spans="2:40">
      <c r="B3" s="106" t="s">
        <v>51</v>
      </c>
      <c r="C3" s="107"/>
      <c r="D3" s="107"/>
      <c r="E3" s="107"/>
      <c r="F3" s="107"/>
      <c r="G3" s="107"/>
      <c r="H3" s="108"/>
    </row>
    <row r="4" spans="2:40">
      <c r="B4" s="3" t="s">
        <v>52</v>
      </c>
      <c r="C4" s="76" t="s">
        <v>16</v>
      </c>
      <c r="D4" s="4" t="s">
        <v>71</v>
      </c>
      <c r="E4" s="4" t="s">
        <v>15</v>
      </c>
      <c r="F4" s="5" t="s">
        <v>53</v>
      </c>
      <c r="H4" s="6"/>
    </row>
    <row r="5" spans="2:40" ht="18" customHeight="1">
      <c r="B5" s="7"/>
      <c r="C5" s="8"/>
      <c r="D5" s="5" t="s">
        <v>0</v>
      </c>
      <c r="E5" s="9">
        <v>43831</v>
      </c>
      <c r="F5" s="4"/>
      <c r="G5" s="4"/>
      <c r="H5" s="6"/>
    </row>
    <row r="6" spans="2:40" ht="18" customHeight="1">
      <c r="B6" s="10" t="s">
        <v>17</v>
      </c>
      <c r="C6" s="11">
        <v>43831</v>
      </c>
      <c r="D6" s="5" t="s">
        <v>1</v>
      </c>
      <c r="E6" s="12">
        <f ca="1">TODAY()</f>
        <v>43850</v>
      </c>
      <c r="F6" s="5"/>
      <c r="G6" s="4"/>
      <c r="H6" s="6"/>
    </row>
    <row r="7" spans="2:40" ht="18" customHeight="1">
      <c r="B7" s="10" t="s">
        <v>18</v>
      </c>
      <c r="C7" s="11">
        <v>44196</v>
      </c>
      <c r="D7" s="5" t="s">
        <v>2</v>
      </c>
      <c r="E7" s="13" t="s">
        <v>3</v>
      </c>
      <c r="F7" s="5"/>
      <c r="G7" s="4"/>
      <c r="H7" s="6"/>
    </row>
    <row r="8" spans="2:40" ht="18" customHeight="1">
      <c r="B8" s="10" t="s">
        <v>19</v>
      </c>
      <c r="C8" s="83" t="s">
        <v>21</v>
      </c>
      <c r="D8" s="83"/>
      <c r="E8" s="83"/>
      <c r="F8" s="83"/>
      <c r="G8" s="83"/>
      <c r="H8" s="84"/>
    </row>
    <row r="9" spans="2:40" ht="26.25" customHeight="1">
      <c r="B9" s="10" t="s">
        <v>20</v>
      </c>
      <c r="C9" s="109" t="s">
        <v>55</v>
      </c>
      <c r="D9" s="110"/>
      <c r="E9" s="110"/>
      <c r="F9" s="110"/>
      <c r="G9" s="110"/>
      <c r="H9" s="111"/>
    </row>
    <row r="10" spans="2:40" ht="4.5" customHeight="1">
      <c r="B10" s="14"/>
      <c r="C10" s="15"/>
      <c r="D10" s="15"/>
      <c r="E10" s="15"/>
      <c r="F10" s="15"/>
      <c r="G10" s="15"/>
      <c r="H10" s="16"/>
    </row>
    <row r="11" spans="2:40" ht="3" customHeight="1">
      <c r="B11" s="87"/>
      <c r="C11" s="88"/>
      <c r="D11" s="88"/>
      <c r="E11" s="88"/>
      <c r="F11" s="88"/>
      <c r="G11" s="88"/>
      <c r="H11" s="89"/>
    </row>
    <row r="12" spans="2:40" s="22" customFormat="1" ht="39" customHeight="1">
      <c r="B12" s="17" t="s">
        <v>4</v>
      </c>
      <c r="C12" s="18"/>
      <c r="D12" s="19" t="s">
        <v>5</v>
      </c>
      <c r="E12" s="19" t="s">
        <v>6</v>
      </c>
      <c r="F12" s="20" t="s">
        <v>7</v>
      </c>
      <c r="G12" s="19" t="s">
        <v>8</v>
      </c>
      <c r="H12" s="19" t="s">
        <v>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2:40" s="22" customFormat="1" ht="25.15" customHeight="1">
      <c r="B13" s="23"/>
      <c r="C13" s="18"/>
      <c r="D13" s="24"/>
      <c r="E13" s="24"/>
      <c r="F13" s="25"/>
      <c r="G13" s="24"/>
      <c r="H13" s="24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2:40" s="22" customFormat="1" ht="13.5" thickBot="1">
      <c r="B14" s="26"/>
      <c r="C14" s="27" t="s">
        <v>22</v>
      </c>
      <c r="D14" s="28" t="s">
        <v>10</v>
      </c>
      <c r="E14" s="28" t="s">
        <v>10</v>
      </c>
      <c r="F14" s="29" t="s">
        <v>10</v>
      </c>
      <c r="G14" s="28" t="s">
        <v>10</v>
      </c>
      <c r="H14" s="28" t="s">
        <v>10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2:40" s="1" customFormat="1" ht="18" customHeight="1">
      <c r="B15" s="78" t="s">
        <v>26</v>
      </c>
      <c r="C15" s="30" t="s">
        <v>35</v>
      </c>
      <c r="D15" s="33">
        <v>250000</v>
      </c>
      <c r="E15" s="31"/>
      <c r="F15" s="69">
        <v>25000</v>
      </c>
      <c r="G15" s="31">
        <f t="shared" ref="G15:G22" si="0">+E15+F15</f>
        <v>25000</v>
      </c>
      <c r="H15" s="31">
        <f t="shared" ref="H15:H26" si="1">+D15-G15</f>
        <v>225000</v>
      </c>
      <c r="K15" s="32"/>
    </row>
    <row r="16" spans="2:40" s="1" customFormat="1" ht="18" customHeight="1">
      <c r="B16" s="79" t="s">
        <v>27</v>
      </c>
      <c r="C16" s="30" t="s">
        <v>36</v>
      </c>
      <c r="D16" s="35">
        <v>100000</v>
      </c>
      <c r="E16" s="36"/>
      <c r="F16" s="69">
        <v>7000</v>
      </c>
      <c r="G16" s="36">
        <f t="shared" si="0"/>
        <v>7000</v>
      </c>
      <c r="H16" s="36">
        <f t="shared" si="1"/>
        <v>93000</v>
      </c>
      <c r="K16" s="32"/>
    </row>
    <row r="17" spans="2:11" s="1" customFormat="1" ht="18" customHeight="1">
      <c r="B17" s="79" t="s">
        <v>28</v>
      </c>
      <c r="C17" s="30" t="s">
        <v>37</v>
      </c>
      <c r="D17" s="35">
        <v>225000</v>
      </c>
      <c r="E17" s="36"/>
      <c r="F17" s="69"/>
      <c r="G17" s="36">
        <f t="shared" si="0"/>
        <v>0</v>
      </c>
      <c r="H17" s="36">
        <f t="shared" si="1"/>
        <v>225000</v>
      </c>
      <c r="K17" s="32"/>
    </row>
    <row r="18" spans="2:11" s="1" customFormat="1" ht="18" customHeight="1">
      <c r="B18" s="79" t="s">
        <v>29</v>
      </c>
      <c r="C18" s="30" t="s">
        <v>38</v>
      </c>
      <c r="D18" s="33">
        <v>100000</v>
      </c>
      <c r="E18" s="31"/>
      <c r="F18" s="69">
        <v>25000</v>
      </c>
      <c r="G18" s="31">
        <f t="shared" si="0"/>
        <v>25000</v>
      </c>
      <c r="H18" s="31">
        <f t="shared" si="1"/>
        <v>75000</v>
      </c>
      <c r="K18" s="32"/>
    </row>
    <row r="19" spans="2:11" s="1" customFormat="1" ht="18" customHeight="1">
      <c r="B19" s="79" t="s">
        <v>57</v>
      </c>
      <c r="C19" s="30" t="s">
        <v>39</v>
      </c>
      <c r="D19" s="35">
        <v>150000</v>
      </c>
      <c r="E19" s="36"/>
      <c r="F19" s="70"/>
      <c r="G19" s="36">
        <f t="shared" si="0"/>
        <v>0</v>
      </c>
      <c r="H19" s="36">
        <f t="shared" si="1"/>
        <v>150000</v>
      </c>
      <c r="K19" s="32"/>
    </row>
    <row r="20" spans="2:11" s="1" customFormat="1" ht="18" customHeight="1">
      <c r="B20" s="79" t="s">
        <v>56</v>
      </c>
      <c r="C20" s="30" t="s">
        <v>40</v>
      </c>
      <c r="D20" s="35">
        <v>7000000</v>
      </c>
      <c r="E20" s="36"/>
      <c r="F20" s="69"/>
      <c r="G20" s="36">
        <f t="shared" si="0"/>
        <v>0</v>
      </c>
      <c r="H20" s="36">
        <f t="shared" si="1"/>
        <v>7000000</v>
      </c>
      <c r="K20" s="32"/>
    </row>
    <row r="21" spans="2:11" s="1" customFormat="1" ht="18" customHeight="1">
      <c r="B21" s="79" t="s">
        <v>60</v>
      </c>
      <c r="C21" s="30" t="s">
        <v>41</v>
      </c>
      <c r="D21" s="35">
        <v>90000</v>
      </c>
      <c r="E21" s="36"/>
      <c r="F21" s="69">
        <v>10000</v>
      </c>
      <c r="G21" s="36">
        <f t="shared" si="0"/>
        <v>10000</v>
      </c>
      <c r="H21" s="36">
        <f t="shared" si="1"/>
        <v>80000</v>
      </c>
      <c r="K21" s="32"/>
    </row>
    <row r="22" spans="2:11" s="1" customFormat="1" ht="18" customHeight="1">
      <c r="B22" s="79" t="s">
        <v>59</v>
      </c>
      <c r="C22" s="30" t="s">
        <v>42</v>
      </c>
      <c r="D22" s="35">
        <v>230000</v>
      </c>
      <c r="E22" s="36"/>
      <c r="F22" s="69">
        <v>20000</v>
      </c>
      <c r="G22" s="36">
        <f t="shared" si="0"/>
        <v>20000</v>
      </c>
      <c r="H22" s="36">
        <f t="shared" si="1"/>
        <v>210000</v>
      </c>
      <c r="K22" s="32"/>
    </row>
    <row r="23" spans="2:11" s="1" customFormat="1" ht="18" customHeight="1">
      <c r="B23" s="79" t="s">
        <v>68</v>
      </c>
      <c r="C23" s="30" t="s">
        <v>43</v>
      </c>
      <c r="D23" s="35">
        <v>120000</v>
      </c>
      <c r="E23" s="36"/>
      <c r="F23" s="69"/>
      <c r="G23" s="36">
        <f t="shared" ref="G23" si="2">+E23+F23</f>
        <v>0</v>
      </c>
      <c r="H23" s="36">
        <f t="shared" si="1"/>
        <v>120000</v>
      </c>
      <c r="K23" s="32"/>
    </row>
    <row r="24" spans="2:11" s="1" customFormat="1" ht="18" customHeight="1">
      <c r="B24" s="79" t="s">
        <v>58</v>
      </c>
      <c r="C24" s="30" t="s">
        <v>44</v>
      </c>
      <c r="D24" s="35">
        <v>215000</v>
      </c>
      <c r="E24" s="36"/>
      <c r="F24" s="69">
        <v>15000</v>
      </c>
      <c r="G24" s="36">
        <f t="shared" ref="G24:G30" si="3">+E24+F24</f>
        <v>15000</v>
      </c>
      <c r="H24" s="36">
        <f t="shared" si="1"/>
        <v>200000</v>
      </c>
      <c r="K24" s="32"/>
    </row>
    <row r="25" spans="2:11" s="1" customFormat="1" ht="18" customHeight="1">
      <c r="B25" s="79" t="s">
        <v>30</v>
      </c>
      <c r="C25" s="30" t="s">
        <v>45</v>
      </c>
      <c r="D25" s="35">
        <v>500000</v>
      </c>
      <c r="E25" s="36"/>
      <c r="F25" s="69"/>
      <c r="G25" s="36">
        <f t="shared" si="3"/>
        <v>0</v>
      </c>
      <c r="H25" s="36">
        <f t="shared" si="1"/>
        <v>500000</v>
      </c>
      <c r="K25" s="32"/>
    </row>
    <row r="26" spans="2:11" s="1" customFormat="1" ht="18" customHeight="1">
      <c r="B26" s="79" t="s">
        <v>31</v>
      </c>
      <c r="C26" s="30" t="s">
        <v>46</v>
      </c>
      <c r="D26" s="35">
        <v>2100000</v>
      </c>
      <c r="E26" s="36"/>
      <c r="F26" s="69"/>
      <c r="G26" s="36">
        <f t="shared" si="3"/>
        <v>0</v>
      </c>
      <c r="H26" s="36">
        <f t="shared" si="1"/>
        <v>2100000</v>
      </c>
      <c r="K26" s="32"/>
    </row>
    <row r="27" spans="2:11" s="1" customFormat="1" ht="18" customHeight="1">
      <c r="B27" s="79" t="s">
        <v>33</v>
      </c>
      <c r="C27" s="30" t="s">
        <v>47</v>
      </c>
      <c r="D27" s="35">
        <v>1200000</v>
      </c>
      <c r="E27" s="36"/>
      <c r="F27" s="69"/>
      <c r="G27" s="36">
        <f t="shared" ref="G27:G29" si="4">+E27+F27</f>
        <v>0</v>
      </c>
      <c r="H27" s="36">
        <f t="shared" ref="H27:H29" si="5">+D27-G27</f>
        <v>1200000</v>
      </c>
      <c r="K27" s="32"/>
    </row>
    <row r="28" spans="2:11" s="1" customFormat="1" ht="18" customHeight="1">
      <c r="B28" s="79" t="s">
        <v>34</v>
      </c>
      <c r="C28" s="30" t="s">
        <v>48</v>
      </c>
      <c r="D28" s="35">
        <v>500000</v>
      </c>
      <c r="E28" s="36"/>
      <c r="F28" s="69">
        <v>25000</v>
      </c>
      <c r="G28" s="36">
        <f t="shared" si="4"/>
        <v>25000</v>
      </c>
      <c r="H28" s="36">
        <f t="shared" si="5"/>
        <v>475000</v>
      </c>
      <c r="K28" s="32"/>
    </row>
    <row r="29" spans="2:11" s="1" customFormat="1" ht="18" customHeight="1">
      <c r="B29" s="79" t="s">
        <v>32</v>
      </c>
      <c r="C29" s="30" t="s">
        <v>49</v>
      </c>
      <c r="D29" s="35">
        <v>1500000</v>
      </c>
      <c r="E29" s="36"/>
      <c r="F29" s="69"/>
      <c r="G29" s="36">
        <f t="shared" si="4"/>
        <v>0</v>
      </c>
      <c r="H29" s="36">
        <f t="shared" si="5"/>
        <v>1500000</v>
      </c>
      <c r="K29" s="32"/>
    </row>
    <row r="30" spans="2:11" s="1" customFormat="1" ht="18" customHeight="1">
      <c r="B30" s="79" t="s">
        <v>61</v>
      </c>
      <c r="C30" s="30" t="s">
        <v>50</v>
      </c>
      <c r="D30" s="35">
        <v>200000</v>
      </c>
      <c r="E30" s="36"/>
      <c r="F30" s="69">
        <v>50000</v>
      </c>
      <c r="G30" s="36">
        <f t="shared" si="3"/>
        <v>50000</v>
      </c>
      <c r="H30" s="36">
        <f>+D30-G30</f>
        <v>150000</v>
      </c>
      <c r="K30" s="32"/>
    </row>
    <row r="31" spans="2:11" s="1" customFormat="1" ht="18" customHeight="1">
      <c r="B31" s="34"/>
      <c r="C31" s="75"/>
      <c r="D31" s="35"/>
      <c r="E31" s="36"/>
      <c r="F31" s="70"/>
      <c r="G31" s="36"/>
      <c r="H31" s="36"/>
      <c r="K31" s="32"/>
    </row>
    <row r="32" spans="2:11" s="1" customFormat="1" ht="18" customHeight="1">
      <c r="B32" s="34"/>
      <c r="C32" s="75"/>
      <c r="D32" s="35"/>
      <c r="E32" s="36"/>
      <c r="F32" s="70"/>
      <c r="G32" s="36"/>
      <c r="H32" s="36"/>
      <c r="K32" s="32"/>
    </row>
    <row r="33" spans="2:11" s="1" customFormat="1" ht="18" customHeight="1">
      <c r="B33" s="34"/>
      <c r="C33" s="75"/>
      <c r="D33" s="35"/>
      <c r="E33" s="36"/>
      <c r="F33" s="70"/>
      <c r="G33" s="36"/>
      <c r="H33" s="36"/>
      <c r="K33" s="32"/>
    </row>
    <row r="34" spans="2:11" s="1" customFormat="1" ht="22.5" customHeight="1">
      <c r="B34" s="40" t="s">
        <v>11</v>
      </c>
      <c r="C34" s="41"/>
      <c r="D34" s="72">
        <f>SUM(D15:D30)</f>
        <v>14480000</v>
      </c>
      <c r="E34" s="72"/>
      <c r="F34" s="71">
        <f>SUM(F15:F30)</f>
        <v>177000</v>
      </c>
      <c r="G34" s="72">
        <f>SUM(G15:G30)</f>
        <v>177000</v>
      </c>
      <c r="H34" s="72">
        <f>SUM(H15:H30)</f>
        <v>14303000</v>
      </c>
      <c r="I34" s="39"/>
      <c r="J34" s="39"/>
    </row>
    <row r="35" spans="2:11" s="1" customFormat="1" ht="5.25" customHeight="1">
      <c r="B35" s="38"/>
      <c r="C35" s="42"/>
      <c r="D35" s="43"/>
      <c r="E35" s="43"/>
      <c r="F35" s="44"/>
      <c r="G35" s="44"/>
      <c r="H35" s="45"/>
    </row>
    <row r="36" spans="2:11" s="1" customFormat="1" ht="3.95" customHeight="1" thickBot="1">
      <c r="B36" s="87"/>
      <c r="C36" s="88"/>
      <c r="D36" s="88"/>
      <c r="E36" s="88"/>
      <c r="F36" s="88"/>
      <c r="G36" s="88"/>
      <c r="H36" s="89"/>
    </row>
    <row r="37" spans="2:11" s="1" customFormat="1" ht="16.5" thickBot="1">
      <c r="B37" s="46" t="s">
        <v>12</v>
      </c>
      <c r="C37" s="47"/>
      <c r="D37" s="47"/>
      <c r="E37" s="48"/>
      <c r="F37" s="96"/>
      <c r="G37" s="96"/>
      <c r="H37" s="97"/>
    </row>
    <row r="38" spans="2:11" s="1" customFormat="1" ht="13.5">
      <c r="B38" s="49"/>
      <c r="C38" s="4"/>
      <c r="D38" s="80" t="s">
        <v>64</v>
      </c>
      <c r="E38" s="80" t="s">
        <v>63</v>
      </c>
      <c r="F38" s="96"/>
      <c r="G38" s="96"/>
      <c r="H38" s="97"/>
      <c r="I38" s="67"/>
    </row>
    <row r="39" spans="2:11" s="1" customFormat="1" ht="18" customHeight="1">
      <c r="B39" s="81" t="s">
        <v>72</v>
      </c>
      <c r="C39" s="77"/>
      <c r="D39" s="73">
        <f>D34</f>
        <v>14480000</v>
      </c>
      <c r="E39" s="73">
        <f>D39/362</f>
        <v>40000</v>
      </c>
      <c r="F39" s="96"/>
      <c r="G39" s="96"/>
      <c r="H39" s="97"/>
      <c r="I39" s="66"/>
      <c r="J39" s="67"/>
      <c r="K39" s="66"/>
    </row>
    <row r="40" spans="2:11" s="1" customFormat="1" ht="18" customHeight="1">
      <c r="B40" s="98" t="s">
        <v>13</v>
      </c>
      <c r="C40" s="99"/>
      <c r="D40" s="74">
        <f>G34</f>
        <v>177000</v>
      </c>
      <c r="E40" s="74">
        <f>D40/362</f>
        <v>488.95027624309392</v>
      </c>
      <c r="F40" s="96"/>
      <c r="G40" s="96"/>
      <c r="H40" s="97"/>
      <c r="I40" s="66"/>
      <c r="J40" s="67"/>
      <c r="K40" s="67"/>
    </row>
    <row r="41" spans="2:11" s="1" customFormat="1" ht="18" customHeight="1" thickBot="1">
      <c r="B41" s="98" t="s">
        <v>62</v>
      </c>
      <c r="C41" s="99"/>
      <c r="D41" s="50">
        <f>H34</f>
        <v>14303000</v>
      </c>
      <c r="E41" s="50">
        <f>D41/362</f>
        <v>39511.049723756907</v>
      </c>
      <c r="F41" s="96"/>
      <c r="G41" s="96"/>
      <c r="H41" s="97"/>
      <c r="I41" s="68"/>
      <c r="J41" s="67"/>
      <c r="K41" s="67"/>
    </row>
    <row r="42" spans="2:11" s="1" customFormat="1" ht="2.25" customHeight="1">
      <c r="B42" s="51"/>
      <c r="C42" s="52"/>
      <c r="D42" s="53"/>
      <c r="E42" s="54"/>
      <c r="F42" s="96"/>
      <c r="G42" s="96"/>
      <c r="H42" s="97"/>
    </row>
    <row r="43" spans="2:11" s="1" customFormat="1" ht="15" customHeight="1">
      <c r="B43" s="55"/>
      <c r="C43" s="4"/>
      <c r="D43" s="4"/>
      <c r="E43" s="4"/>
      <c r="F43" s="96"/>
      <c r="G43" s="96"/>
      <c r="H43" s="97"/>
      <c r="K43" s="67"/>
    </row>
    <row r="44" spans="2:11" s="1" customFormat="1" ht="14.25" customHeight="1">
      <c r="B44" s="87"/>
      <c r="C44" s="88"/>
      <c r="D44" s="88"/>
      <c r="E44" s="88"/>
      <c r="F44" s="88"/>
      <c r="G44" s="88"/>
      <c r="H44" s="89"/>
      <c r="K44" s="66"/>
    </row>
    <row r="45" spans="2:11" s="1" customFormat="1" ht="15.75">
      <c r="B45" s="46" t="s">
        <v>14</v>
      </c>
      <c r="C45" s="56"/>
      <c r="D45" s="56"/>
      <c r="E45" s="56"/>
      <c r="F45" s="56"/>
      <c r="G45" s="56"/>
      <c r="H45" s="57"/>
      <c r="K45" s="66"/>
    </row>
    <row r="46" spans="2:11" s="1" customFormat="1" ht="12.75" customHeight="1">
      <c r="B46" s="90" t="s">
        <v>54</v>
      </c>
      <c r="C46" s="91"/>
      <c r="D46" s="91"/>
      <c r="E46" s="91"/>
      <c r="F46" s="91"/>
      <c r="G46" s="91"/>
      <c r="H46" s="92"/>
      <c r="K46" s="68"/>
    </row>
    <row r="47" spans="2:11" s="1" customFormat="1">
      <c r="B47" s="90"/>
      <c r="C47" s="91"/>
      <c r="D47" s="91"/>
      <c r="E47" s="91"/>
      <c r="F47" s="91"/>
      <c r="G47" s="91"/>
      <c r="H47" s="92"/>
      <c r="K47" s="66"/>
    </row>
    <row r="48" spans="2:11" s="1" customFormat="1">
      <c r="B48" s="58"/>
      <c r="C48" s="59"/>
      <c r="D48" s="59"/>
      <c r="E48" s="59"/>
      <c r="F48" s="59"/>
      <c r="G48" s="59"/>
      <c r="H48" s="60"/>
      <c r="K48" s="68"/>
    </row>
    <row r="49" spans="2:11" s="1" customFormat="1" ht="21.75" customHeight="1">
      <c r="B49" s="37" t="s">
        <v>25</v>
      </c>
      <c r="C49" s="93" t="s">
        <v>69</v>
      </c>
      <c r="D49" s="94"/>
      <c r="E49" s="94"/>
      <c r="F49" s="94"/>
      <c r="G49" s="94"/>
      <c r="H49" s="95"/>
      <c r="K49" s="68"/>
    </row>
    <row r="50" spans="2:11" s="1" customFormat="1">
      <c r="B50" s="3"/>
      <c r="C50" s="91" t="s">
        <v>65</v>
      </c>
      <c r="D50" s="91"/>
      <c r="E50" s="91"/>
      <c r="F50" s="91"/>
      <c r="G50" s="91"/>
      <c r="H50" s="92"/>
    </row>
    <row r="51" spans="2:11" s="1" customFormat="1">
      <c r="B51" s="38" t="s">
        <v>24</v>
      </c>
      <c r="C51" s="61"/>
      <c r="D51" s="61"/>
      <c r="E51" s="61"/>
      <c r="F51" s="61"/>
      <c r="G51" s="44"/>
      <c r="H51" s="45"/>
      <c r="K51" s="67"/>
    </row>
    <row r="52" spans="2:11" s="1" customFormat="1">
      <c r="B52" s="10"/>
      <c r="C52" s="61"/>
      <c r="D52" s="61"/>
      <c r="E52" s="61"/>
      <c r="F52" s="61"/>
      <c r="G52" s="44"/>
      <c r="H52" s="45"/>
    </row>
    <row r="53" spans="2:11" s="1" customFormat="1">
      <c r="B53" s="37" t="s">
        <v>23</v>
      </c>
      <c r="C53" s="82" t="s">
        <v>70</v>
      </c>
      <c r="D53" s="83"/>
      <c r="E53" s="83"/>
      <c r="F53" s="83"/>
      <c r="G53" s="83"/>
      <c r="H53" s="84"/>
    </row>
    <row r="54" spans="2:11" s="1" customFormat="1" ht="12.75" customHeight="1">
      <c r="B54" s="62"/>
      <c r="C54" s="85" t="s">
        <v>66</v>
      </c>
      <c r="D54" s="85"/>
      <c r="E54" s="85"/>
      <c r="F54" s="85"/>
      <c r="G54" s="85"/>
      <c r="H54" s="86"/>
    </row>
    <row r="55" spans="2:11" s="1" customFormat="1">
      <c r="B55" s="2"/>
      <c r="C55" s="63"/>
      <c r="D55" s="63"/>
      <c r="E55" s="63"/>
      <c r="F55" s="64"/>
      <c r="G55" s="44"/>
      <c r="H55" s="64"/>
    </row>
    <row r="56" spans="2:11" s="1" customFormat="1">
      <c r="B56" s="65"/>
      <c r="C56" s="2"/>
      <c r="D56" s="64"/>
      <c r="E56" s="64"/>
      <c r="F56" s="64"/>
      <c r="G56" s="44"/>
      <c r="H56" s="64"/>
    </row>
    <row r="57" spans="2:11" s="1" customFormat="1">
      <c r="B57" s="65"/>
      <c r="C57" s="2"/>
      <c r="D57" s="64"/>
      <c r="E57" s="64"/>
      <c r="F57" s="64"/>
      <c r="G57" s="44"/>
      <c r="H57" s="64"/>
    </row>
    <row r="58" spans="2:11" s="1" customFormat="1">
      <c r="B58" s="65"/>
      <c r="C58" s="2"/>
      <c r="D58" s="64"/>
      <c r="E58" s="64"/>
      <c r="F58" s="64"/>
      <c r="G58" s="44"/>
      <c r="H58" s="64"/>
    </row>
    <row r="59" spans="2:11" s="1" customFormat="1">
      <c r="B59" s="65"/>
      <c r="C59" s="2"/>
      <c r="D59" s="64"/>
      <c r="E59" s="64"/>
      <c r="F59" s="64"/>
      <c r="G59" s="44"/>
      <c r="H59" s="64"/>
    </row>
    <row r="60" spans="2:11" s="1" customFormat="1">
      <c r="B60" s="65"/>
      <c r="C60" s="2"/>
      <c r="D60" s="64"/>
      <c r="E60" s="64"/>
      <c r="F60" s="64"/>
      <c r="G60" s="44"/>
      <c r="H60" s="64"/>
    </row>
    <row r="61" spans="2:11" s="1" customFormat="1">
      <c r="B61" s="65"/>
      <c r="C61" s="2"/>
      <c r="D61" s="64"/>
      <c r="E61" s="64"/>
      <c r="F61" s="64"/>
      <c r="G61" s="44"/>
      <c r="H61" s="64"/>
    </row>
    <row r="62" spans="2:11" s="1" customFormat="1">
      <c r="B62" s="65"/>
      <c r="C62" s="2"/>
      <c r="D62" s="64"/>
      <c r="E62" s="64"/>
      <c r="F62" s="64"/>
      <c r="G62" s="44"/>
      <c r="H62" s="64"/>
    </row>
    <row r="63" spans="2:11" s="1" customFormat="1">
      <c r="B63" s="65"/>
      <c r="C63" s="2"/>
      <c r="D63" s="64"/>
      <c r="E63" s="64"/>
      <c r="F63" s="64"/>
      <c r="G63" s="44"/>
      <c r="H63" s="64"/>
    </row>
    <row r="64" spans="2:11" s="1" customFormat="1">
      <c r="B64" s="65"/>
      <c r="C64" s="2"/>
      <c r="D64" s="64"/>
      <c r="E64" s="64"/>
      <c r="F64" s="64"/>
      <c r="G64" s="44"/>
      <c r="H64" s="64"/>
    </row>
    <row r="65" spans="2:8" s="1" customFormat="1">
      <c r="B65" s="65"/>
      <c r="C65" s="2"/>
      <c r="D65" s="64"/>
      <c r="E65" s="64"/>
      <c r="F65" s="64"/>
      <c r="G65" s="44"/>
      <c r="H65" s="64"/>
    </row>
    <row r="66" spans="2:8" s="1" customFormat="1">
      <c r="B66" s="65"/>
      <c r="C66" s="2"/>
      <c r="D66" s="64"/>
      <c r="E66" s="64"/>
      <c r="F66" s="64"/>
      <c r="G66" s="44"/>
      <c r="H66" s="64"/>
    </row>
    <row r="67" spans="2:8" s="1" customFormat="1">
      <c r="B67" s="65"/>
      <c r="C67" s="2"/>
      <c r="D67" s="64"/>
      <c r="E67" s="64"/>
      <c r="F67" s="64"/>
      <c r="G67" s="44"/>
      <c r="H67" s="64"/>
    </row>
    <row r="68" spans="2:8" s="1" customFormat="1">
      <c r="B68" s="65"/>
      <c r="C68" s="2"/>
      <c r="D68" s="64"/>
      <c r="E68" s="64"/>
      <c r="F68" s="64"/>
      <c r="G68" s="44"/>
      <c r="H68" s="64"/>
    </row>
    <row r="69" spans="2:8" s="1" customFormat="1">
      <c r="B69" s="65"/>
      <c r="C69" s="2"/>
      <c r="D69" s="64"/>
      <c r="E69" s="64"/>
      <c r="F69" s="64"/>
      <c r="G69" s="44"/>
      <c r="H69" s="64"/>
    </row>
    <row r="70" spans="2:8" s="1" customFormat="1">
      <c r="B70" s="65"/>
      <c r="C70" s="2"/>
      <c r="D70" s="64"/>
      <c r="E70" s="64"/>
      <c r="F70" s="64"/>
      <c r="G70" s="44"/>
      <c r="H70" s="64"/>
    </row>
    <row r="71" spans="2:8" s="1" customFormat="1">
      <c r="B71" s="65"/>
      <c r="C71" s="2"/>
      <c r="D71" s="64"/>
      <c r="E71" s="64"/>
      <c r="F71" s="64"/>
      <c r="G71" s="44"/>
      <c r="H71" s="64"/>
    </row>
    <row r="72" spans="2:8" s="1" customFormat="1">
      <c r="B72" s="65"/>
      <c r="C72" s="2"/>
      <c r="D72" s="64"/>
      <c r="E72" s="64"/>
      <c r="F72" s="64"/>
      <c r="G72" s="44"/>
      <c r="H72" s="64"/>
    </row>
    <row r="73" spans="2:8" s="1" customFormat="1">
      <c r="B73" s="65"/>
      <c r="C73" s="2"/>
      <c r="D73" s="64"/>
      <c r="E73" s="64"/>
      <c r="F73" s="64"/>
      <c r="G73" s="44"/>
      <c r="H73" s="64"/>
    </row>
    <row r="74" spans="2:8" s="1" customFormat="1">
      <c r="B74" s="65"/>
      <c r="C74" s="2"/>
      <c r="D74" s="64"/>
      <c r="E74" s="64"/>
      <c r="F74" s="64"/>
      <c r="G74" s="44"/>
      <c r="H74" s="64"/>
    </row>
    <row r="75" spans="2:8" s="1" customFormat="1">
      <c r="B75" s="65"/>
      <c r="C75" s="2"/>
      <c r="D75" s="64"/>
      <c r="E75" s="64"/>
      <c r="F75" s="64"/>
      <c r="G75" s="44"/>
      <c r="H75" s="64"/>
    </row>
    <row r="76" spans="2:8" s="1" customFormat="1">
      <c r="B76" s="65"/>
      <c r="C76" s="2"/>
      <c r="D76" s="64"/>
      <c r="E76" s="64"/>
      <c r="F76" s="64"/>
      <c r="G76" s="44"/>
      <c r="H76" s="64"/>
    </row>
    <row r="77" spans="2:8" s="1" customFormat="1">
      <c r="B77" s="65"/>
      <c r="C77" s="2"/>
      <c r="D77" s="64"/>
      <c r="E77" s="64"/>
      <c r="F77" s="64"/>
      <c r="G77" s="44"/>
      <c r="H77" s="64"/>
    </row>
    <row r="78" spans="2:8" s="1" customFormat="1">
      <c r="B78" s="65"/>
      <c r="C78" s="2"/>
      <c r="D78" s="64"/>
      <c r="E78" s="64"/>
      <c r="F78" s="64"/>
      <c r="G78" s="44"/>
      <c r="H78" s="64"/>
    </row>
    <row r="79" spans="2:8" s="1" customFormat="1">
      <c r="B79" s="65"/>
      <c r="C79" s="2"/>
      <c r="D79" s="64"/>
      <c r="E79" s="64"/>
      <c r="F79" s="64"/>
      <c r="G79" s="44"/>
      <c r="H79" s="64"/>
    </row>
    <row r="80" spans="2:8" s="1" customFormat="1">
      <c r="B80" s="65"/>
      <c r="C80" s="2"/>
      <c r="D80" s="64"/>
      <c r="E80" s="64"/>
      <c r="F80" s="64"/>
      <c r="G80" s="44"/>
      <c r="H80" s="64"/>
    </row>
    <row r="81" spans="2:8" s="1" customFormat="1">
      <c r="B81" s="65"/>
      <c r="C81" s="2"/>
      <c r="D81" s="64"/>
      <c r="E81" s="64"/>
      <c r="F81" s="64"/>
      <c r="G81" s="44"/>
      <c r="H81" s="64"/>
    </row>
    <row r="82" spans="2:8" s="1" customFormat="1">
      <c r="B82" s="65"/>
      <c r="C82" s="2"/>
      <c r="D82" s="64"/>
      <c r="E82" s="64"/>
      <c r="F82" s="64"/>
      <c r="G82" s="44"/>
      <c r="H82" s="64"/>
    </row>
    <row r="83" spans="2:8" s="1" customFormat="1">
      <c r="B83" s="65"/>
      <c r="C83" s="2"/>
      <c r="D83" s="64"/>
      <c r="E83" s="64"/>
      <c r="F83" s="64"/>
      <c r="G83" s="44"/>
      <c r="H83" s="64"/>
    </row>
    <row r="84" spans="2:8" s="1" customFormat="1">
      <c r="B84" s="65"/>
      <c r="C84" s="2"/>
      <c r="D84" s="64"/>
      <c r="E84" s="64"/>
      <c r="F84" s="64"/>
      <c r="G84" s="44"/>
      <c r="H84" s="64"/>
    </row>
    <row r="85" spans="2:8" s="1" customFormat="1">
      <c r="B85" s="65"/>
      <c r="C85" s="2"/>
      <c r="D85" s="64"/>
      <c r="E85" s="64"/>
      <c r="F85" s="64"/>
      <c r="G85" s="44"/>
      <c r="H85" s="64"/>
    </row>
    <row r="86" spans="2:8" s="1" customFormat="1">
      <c r="B86" s="65"/>
      <c r="C86" s="2"/>
      <c r="D86" s="64"/>
      <c r="E86" s="64"/>
      <c r="F86" s="64"/>
      <c r="G86" s="44"/>
      <c r="H86" s="64"/>
    </row>
    <row r="87" spans="2:8" s="1" customFormat="1">
      <c r="B87" s="65"/>
      <c r="C87" s="2"/>
      <c r="D87" s="64"/>
      <c r="E87" s="64"/>
      <c r="F87" s="64"/>
      <c r="G87" s="44"/>
      <c r="H87" s="64"/>
    </row>
    <row r="88" spans="2:8" s="1" customFormat="1">
      <c r="B88" s="65"/>
      <c r="C88" s="2"/>
      <c r="D88" s="64"/>
      <c r="E88" s="64"/>
      <c r="F88" s="64"/>
      <c r="G88" s="44"/>
      <c r="H88" s="64"/>
    </row>
    <row r="89" spans="2:8" s="1" customFormat="1">
      <c r="B89" s="65"/>
      <c r="C89" s="2"/>
      <c r="D89" s="64"/>
      <c r="E89" s="64"/>
      <c r="F89" s="64"/>
      <c r="G89" s="44"/>
      <c r="H89" s="64"/>
    </row>
    <row r="90" spans="2:8" s="1" customFormat="1">
      <c r="B90" s="65"/>
      <c r="C90" s="2"/>
      <c r="D90" s="64"/>
      <c r="E90" s="64"/>
      <c r="F90" s="64"/>
      <c r="G90" s="44"/>
      <c r="H90" s="64"/>
    </row>
    <row r="91" spans="2:8" s="1" customFormat="1">
      <c r="B91" s="65"/>
      <c r="C91" s="2"/>
      <c r="D91" s="64"/>
      <c r="E91" s="64"/>
      <c r="F91" s="64"/>
      <c r="G91" s="44"/>
      <c r="H91" s="64"/>
    </row>
    <row r="92" spans="2:8" s="1" customFormat="1">
      <c r="B92" s="65"/>
      <c r="C92" s="2"/>
      <c r="D92" s="64"/>
      <c r="E92" s="64"/>
      <c r="F92" s="64"/>
      <c r="G92" s="44"/>
      <c r="H92" s="64"/>
    </row>
    <row r="93" spans="2:8" s="1" customFormat="1">
      <c r="B93" s="65"/>
      <c r="C93" s="2"/>
      <c r="D93" s="64"/>
      <c r="E93" s="64"/>
      <c r="F93" s="64"/>
      <c r="G93" s="44"/>
      <c r="H93" s="64"/>
    </row>
    <row r="94" spans="2:8" s="1" customFormat="1">
      <c r="B94" s="65"/>
      <c r="C94" s="2"/>
      <c r="D94" s="64"/>
      <c r="E94" s="64"/>
      <c r="F94" s="64"/>
      <c r="G94" s="44"/>
      <c r="H94" s="64"/>
    </row>
    <row r="95" spans="2:8" s="1" customFormat="1">
      <c r="B95" s="65"/>
      <c r="C95" s="2"/>
      <c r="D95" s="64"/>
      <c r="E95" s="64"/>
      <c r="F95" s="64"/>
      <c r="G95" s="44"/>
      <c r="H95" s="64"/>
    </row>
    <row r="96" spans="2:8" s="1" customFormat="1">
      <c r="B96" s="65"/>
      <c r="C96" s="2"/>
      <c r="D96" s="64"/>
      <c r="E96" s="64"/>
      <c r="F96" s="64"/>
      <c r="G96" s="44"/>
      <c r="H96" s="64"/>
    </row>
    <row r="97" spans="2:40" s="1" customFormat="1">
      <c r="B97" s="65"/>
      <c r="C97" s="2"/>
      <c r="D97" s="64"/>
      <c r="E97" s="64"/>
      <c r="F97" s="64"/>
      <c r="G97" s="44"/>
      <c r="H97" s="64"/>
    </row>
    <row r="98" spans="2:40" s="1" customFormat="1">
      <c r="B98" s="65"/>
      <c r="C98" s="2"/>
      <c r="D98" s="64"/>
      <c r="E98" s="64"/>
      <c r="F98" s="64"/>
      <c r="G98" s="44"/>
      <c r="H98" s="64"/>
    </row>
    <row r="99" spans="2:40" s="1" customFormat="1">
      <c r="B99" s="65"/>
      <c r="C99" s="2"/>
      <c r="D99" s="64"/>
      <c r="E99" s="64"/>
      <c r="F99" s="64"/>
      <c r="G99" s="44"/>
      <c r="H99" s="64"/>
    </row>
    <row r="100" spans="2:40" s="1" customFormat="1">
      <c r="B100" s="65"/>
      <c r="C100" s="2"/>
      <c r="D100" s="64"/>
      <c r="E100" s="64"/>
      <c r="F100" s="64"/>
      <c r="G100" s="44"/>
      <c r="H100" s="64"/>
    </row>
    <row r="101" spans="2:40" s="1" customFormat="1">
      <c r="B101" s="65"/>
      <c r="C101" s="2"/>
      <c r="D101" s="64"/>
      <c r="E101" s="64"/>
      <c r="F101" s="64"/>
      <c r="G101" s="44"/>
      <c r="H101" s="64"/>
    </row>
    <row r="102" spans="2:40" s="1" customFormat="1">
      <c r="B102" s="65"/>
      <c r="C102" s="2"/>
      <c r="D102" s="2"/>
      <c r="E102" s="2"/>
      <c r="F102" s="2"/>
      <c r="G102" s="4"/>
      <c r="H102" s="2"/>
    </row>
    <row r="103" spans="2:40" s="1" customFormat="1">
      <c r="B103" s="65"/>
      <c r="C103" s="2"/>
      <c r="D103" s="2"/>
      <c r="E103" s="2"/>
      <c r="F103" s="2"/>
      <c r="G103" s="4"/>
      <c r="H103" s="2"/>
    </row>
    <row r="104" spans="2:40" s="1" customFormat="1">
      <c r="B104" s="65"/>
      <c r="C104" s="2"/>
      <c r="D104" s="2"/>
      <c r="E104" s="2"/>
      <c r="F104" s="2"/>
      <c r="G104" s="4"/>
      <c r="H104" s="2"/>
    </row>
    <row r="105" spans="2:40" s="1" customFormat="1">
      <c r="B105" s="65"/>
      <c r="C105" s="2"/>
      <c r="D105" s="2"/>
      <c r="E105" s="2"/>
      <c r="F105" s="2"/>
      <c r="G105" s="4"/>
      <c r="H105" s="2"/>
    </row>
    <row r="106" spans="2:40" s="1" customFormat="1">
      <c r="B106" s="65"/>
      <c r="C106" s="2"/>
      <c r="D106" s="2"/>
      <c r="E106" s="2"/>
      <c r="F106" s="2"/>
      <c r="G106" s="4"/>
      <c r="H106" s="2"/>
    </row>
    <row r="107" spans="2:40" s="1" customFormat="1">
      <c r="B107" s="65"/>
      <c r="C107" s="2"/>
      <c r="D107" s="2"/>
      <c r="E107" s="2"/>
      <c r="F107" s="2"/>
      <c r="G107" s="4"/>
      <c r="H107" s="2"/>
    </row>
    <row r="108" spans="2:40" s="1" customFormat="1">
      <c r="B108" s="65"/>
      <c r="C108" s="2"/>
      <c r="D108" s="2"/>
      <c r="E108" s="2"/>
      <c r="F108" s="2"/>
      <c r="G108" s="4"/>
      <c r="H108" s="2"/>
    </row>
    <row r="109" spans="2:40" s="1" customFormat="1">
      <c r="B109" s="65"/>
      <c r="C109" s="2"/>
      <c r="D109" s="2"/>
      <c r="E109" s="2"/>
      <c r="F109" s="2"/>
      <c r="G109" s="4"/>
      <c r="H109" s="2"/>
    </row>
    <row r="110" spans="2:40" s="1" customFormat="1">
      <c r="B110" s="65"/>
      <c r="C110" s="2"/>
      <c r="D110" s="2"/>
      <c r="E110" s="2"/>
      <c r="F110" s="2"/>
      <c r="G110" s="4"/>
      <c r="H110" s="2"/>
    </row>
    <row r="111" spans="2:40" s="4" customFormat="1">
      <c r="B111" s="65"/>
      <c r="C111" s="2"/>
      <c r="D111" s="2"/>
      <c r="E111" s="2"/>
      <c r="F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2:40" s="4" customFormat="1">
      <c r="B112" s="65"/>
      <c r="C112" s="2"/>
      <c r="D112" s="2"/>
      <c r="E112" s="2"/>
      <c r="F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2:40" s="4" customFormat="1">
      <c r="B113" s="65"/>
      <c r="C113" s="2"/>
      <c r="D113" s="2"/>
      <c r="E113" s="2"/>
      <c r="F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2:40" s="4" customFormat="1">
      <c r="B114" s="65"/>
      <c r="C114" s="2"/>
      <c r="D114" s="2"/>
      <c r="E114" s="2"/>
      <c r="F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2:40" s="4" customFormat="1">
      <c r="B115" s="65"/>
      <c r="C115" s="2"/>
      <c r="D115" s="2"/>
      <c r="E115" s="2"/>
      <c r="F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2:40" s="4" customFormat="1">
      <c r="B116" s="65"/>
      <c r="C116" s="2"/>
      <c r="D116" s="2"/>
      <c r="E116" s="2"/>
      <c r="F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2:40" s="4" customFormat="1">
      <c r="B117" s="65"/>
      <c r="C117" s="2"/>
      <c r="D117" s="2"/>
      <c r="E117" s="2"/>
      <c r="F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2:40" s="4" customFormat="1">
      <c r="B118" s="65"/>
      <c r="C118" s="2"/>
      <c r="D118" s="2"/>
      <c r="E118" s="2"/>
      <c r="F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2:40" s="4" customFormat="1">
      <c r="B119" s="65"/>
      <c r="C119" s="2"/>
      <c r="D119" s="2"/>
      <c r="E119" s="2"/>
      <c r="F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2:40" s="4" customFormat="1">
      <c r="B120" s="65"/>
      <c r="C120" s="2"/>
      <c r="D120" s="2"/>
      <c r="E120" s="2"/>
      <c r="F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2:40" s="4" customFormat="1">
      <c r="B121" s="65"/>
      <c r="C121" s="2"/>
      <c r="D121" s="2"/>
      <c r="E121" s="2"/>
      <c r="F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2:40" s="4" customFormat="1">
      <c r="B122" s="65"/>
      <c r="C122" s="2"/>
      <c r="D122" s="2"/>
      <c r="E122" s="2"/>
      <c r="F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2:40" s="4" customFormat="1">
      <c r="B123" s="65"/>
      <c r="C123" s="2"/>
      <c r="D123" s="2"/>
      <c r="E123" s="2"/>
      <c r="F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2:40" s="4" customFormat="1">
      <c r="B124" s="65"/>
      <c r="C124" s="2"/>
      <c r="D124" s="2"/>
      <c r="E124" s="2"/>
      <c r="F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2:40" s="4" customFormat="1">
      <c r="B125" s="65"/>
      <c r="C125" s="2"/>
      <c r="D125" s="2"/>
      <c r="E125" s="2"/>
      <c r="F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2:40" s="4" customFormat="1">
      <c r="B126" s="65"/>
      <c r="C126" s="2"/>
      <c r="D126" s="2"/>
      <c r="E126" s="2"/>
      <c r="F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2:40" s="4" customFormat="1">
      <c r="B127" s="65"/>
      <c r="C127" s="2"/>
      <c r="D127" s="2"/>
      <c r="E127" s="2"/>
      <c r="F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2:40" s="4" customFormat="1">
      <c r="B128" s="65"/>
      <c r="C128" s="2"/>
      <c r="D128" s="2"/>
      <c r="E128" s="2"/>
      <c r="F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2:40" s="4" customFormat="1">
      <c r="B129" s="65"/>
      <c r="C129" s="2"/>
      <c r="D129" s="2"/>
      <c r="E129" s="2"/>
      <c r="F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2:40" s="4" customFormat="1">
      <c r="B130" s="65"/>
      <c r="C130" s="2"/>
      <c r="D130" s="2"/>
      <c r="E130" s="2"/>
      <c r="F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2:40" s="4" customFormat="1">
      <c r="B131" s="65"/>
      <c r="C131" s="2"/>
      <c r="D131" s="2"/>
      <c r="E131" s="2"/>
      <c r="F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2:40" s="4" customFormat="1">
      <c r="B132" s="65"/>
      <c r="C132" s="2"/>
      <c r="D132" s="2"/>
      <c r="E132" s="2"/>
      <c r="F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2:40" s="4" customFormat="1">
      <c r="B133" s="65"/>
      <c r="C133" s="2"/>
      <c r="D133" s="2"/>
      <c r="E133" s="2"/>
      <c r="F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2:40" s="4" customFormat="1">
      <c r="B134" s="65"/>
      <c r="C134" s="2"/>
      <c r="D134" s="2"/>
      <c r="E134" s="2"/>
      <c r="F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2:40" s="4" customFormat="1">
      <c r="B135" s="65"/>
      <c r="C135" s="2"/>
      <c r="D135" s="2"/>
      <c r="E135" s="2"/>
      <c r="F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2:40" s="4" customFormat="1">
      <c r="B136" s="65"/>
      <c r="C136" s="2"/>
      <c r="D136" s="2"/>
      <c r="E136" s="2"/>
      <c r="F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2:40" s="4" customFormat="1">
      <c r="B137" s="65"/>
      <c r="C137" s="2"/>
      <c r="D137" s="2"/>
      <c r="E137" s="2"/>
      <c r="F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2:40" s="4" customFormat="1">
      <c r="B138" s="65"/>
      <c r="C138" s="2"/>
      <c r="D138" s="2"/>
      <c r="E138" s="2"/>
      <c r="F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2:40" s="4" customFormat="1">
      <c r="B139" s="65"/>
      <c r="C139" s="2"/>
      <c r="D139" s="2"/>
      <c r="E139" s="2"/>
      <c r="F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2:40" s="4" customFormat="1">
      <c r="B140" s="65"/>
      <c r="C140" s="2"/>
      <c r="D140" s="2"/>
      <c r="E140" s="2"/>
      <c r="F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2:40" s="4" customFormat="1">
      <c r="B141" s="65"/>
      <c r="C141" s="2"/>
      <c r="D141" s="2"/>
      <c r="E141" s="2"/>
      <c r="F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2:40" s="4" customFormat="1">
      <c r="B142" s="65"/>
      <c r="C142" s="2"/>
      <c r="D142" s="2"/>
      <c r="E142" s="2"/>
      <c r="F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2:40" s="4" customFormat="1">
      <c r="B143" s="65"/>
      <c r="C143" s="2"/>
      <c r="D143" s="2"/>
      <c r="E143" s="2"/>
      <c r="F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2:40" s="4" customFormat="1">
      <c r="B144" s="65"/>
      <c r="C144" s="2"/>
      <c r="D144" s="2"/>
      <c r="E144" s="2"/>
      <c r="F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2:40" s="4" customFormat="1">
      <c r="B145" s="65"/>
      <c r="C145" s="2"/>
      <c r="D145" s="2"/>
      <c r="E145" s="2"/>
      <c r="F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2:40" s="4" customFormat="1">
      <c r="B146" s="65"/>
      <c r="C146" s="2"/>
      <c r="D146" s="2"/>
      <c r="E146" s="2"/>
      <c r="F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2:40" s="4" customFormat="1">
      <c r="B147" s="65"/>
      <c r="C147" s="2"/>
      <c r="D147" s="2"/>
      <c r="E147" s="2"/>
      <c r="F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2:40" s="4" customFormat="1">
      <c r="B148" s="65"/>
      <c r="C148" s="2"/>
      <c r="D148" s="2"/>
      <c r="E148" s="2"/>
      <c r="F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2:40" s="4" customFormat="1">
      <c r="B149" s="65"/>
      <c r="C149" s="2"/>
      <c r="D149" s="2"/>
      <c r="E149" s="2"/>
      <c r="F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2:40" s="4" customFormat="1">
      <c r="B150" s="65"/>
      <c r="C150" s="2"/>
      <c r="D150" s="2"/>
      <c r="E150" s="2"/>
      <c r="F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2:40" s="4" customFormat="1">
      <c r="B151" s="65"/>
      <c r="C151" s="2"/>
      <c r="D151" s="2"/>
      <c r="E151" s="2"/>
      <c r="F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2:40" s="4" customFormat="1">
      <c r="B152" s="65"/>
      <c r="C152" s="2"/>
      <c r="D152" s="2"/>
      <c r="E152" s="2"/>
      <c r="F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2:40" s="4" customFormat="1">
      <c r="B153" s="65"/>
      <c r="C153" s="2"/>
      <c r="D153" s="2"/>
      <c r="E153" s="2"/>
      <c r="F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2:40" s="4" customFormat="1">
      <c r="B154" s="65"/>
      <c r="C154" s="2"/>
      <c r="D154" s="2"/>
      <c r="E154" s="2"/>
      <c r="F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2:40" s="4" customFormat="1">
      <c r="B155" s="65"/>
      <c r="C155" s="2"/>
      <c r="D155" s="2"/>
      <c r="E155" s="2"/>
      <c r="F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2:40" s="4" customFormat="1">
      <c r="B156" s="65"/>
      <c r="C156" s="2"/>
      <c r="D156" s="2"/>
      <c r="E156" s="2"/>
      <c r="F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2:40" s="4" customFormat="1">
      <c r="B157" s="65"/>
      <c r="C157" s="2"/>
      <c r="D157" s="2"/>
      <c r="E157" s="2"/>
      <c r="F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2:40" s="4" customFormat="1">
      <c r="B158" s="65"/>
      <c r="C158" s="2"/>
      <c r="D158" s="2"/>
      <c r="E158" s="2"/>
      <c r="F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2:40" s="4" customFormat="1">
      <c r="B159" s="65"/>
      <c r="C159" s="2"/>
      <c r="D159" s="2"/>
      <c r="E159" s="2"/>
      <c r="F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2:40" s="4" customFormat="1">
      <c r="B160" s="65"/>
      <c r="C160" s="2"/>
      <c r="D160" s="2"/>
      <c r="E160" s="2"/>
      <c r="F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</sheetData>
  <mergeCells count="15">
    <mergeCell ref="F37:H43"/>
    <mergeCell ref="B40:C40"/>
    <mergeCell ref="B41:C41"/>
    <mergeCell ref="B36:H36"/>
    <mergeCell ref="B1:H2"/>
    <mergeCell ref="B3:H3"/>
    <mergeCell ref="C8:H8"/>
    <mergeCell ref="C9:H9"/>
    <mergeCell ref="B11:H11"/>
    <mergeCell ref="C53:H53"/>
    <mergeCell ref="C54:H54"/>
    <mergeCell ref="B44:H44"/>
    <mergeCell ref="B46:H47"/>
    <mergeCell ref="C49:H49"/>
    <mergeCell ref="C50:H50"/>
  </mergeCells>
  <printOptions horizontalCentered="1"/>
  <pageMargins left="0.55000000000000004" right="0.56999999999999995" top="0.68" bottom="0.91" header="0.5" footer="0.5"/>
  <pageSetup scale="63" orientation="portrait" r:id="rId1"/>
  <headerFooter alignWithMargins="0">
    <oddFooter>&amp;RProgram Finance rev 2014-05&amp;F:  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SFR</vt:lpstr>
      <vt:lpstr>SFR!Print_Area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Ebeifenadi (AHNI - Abuja)</dc:creator>
  <cp:lastModifiedBy>user</cp:lastModifiedBy>
  <cp:lastPrinted>2019-11-20T17:22:49Z</cp:lastPrinted>
  <dcterms:created xsi:type="dcterms:W3CDTF">2017-02-16T15:24:07Z</dcterms:created>
  <dcterms:modified xsi:type="dcterms:W3CDTF">2020-01-20T22:52:10Z</dcterms:modified>
</cp:coreProperties>
</file>