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ula's PC\Desktop\Global Giving\"/>
    </mc:Choice>
  </mc:AlternateContent>
  <bookViews>
    <workbookView xWindow="0" yWindow="0" windowWidth="28800" windowHeight="11610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Expenses!$B$1:$C$50</definedName>
  </definedNames>
  <calcPr calcId="162913" concurrentCalc="0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D6" i="3" l="1"/>
  <c r="B1" i="3"/>
  <c r="B1" i="2"/>
  <c r="C10" i="1"/>
  <c r="C18" i="1"/>
  <c r="C24" i="1"/>
  <c r="C31" i="1"/>
  <c r="C37" i="1"/>
  <c r="C42" i="1"/>
  <c r="C47" i="1"/>
  <c r="H6" i="2"/>
  <c r="H7" i="2"/>
  <c r="H8" i="2"/>
  <c r="H13" i="2"/>
  <c r="H14" i="2"/>
  <c r="H15" i="2"/>
  <c r="H16" i="2"/>
  <c r="H20" i="2"/>
  <c r="H21" i="2"/>
  <c r="H22" i="2"/>
  <c r="H23" i="2"/>
  <c r="H27" i="2"/>
  <c r="H28" i="2"/>
  <c r="H29" i="2"/>
  <c r="H30" i="2"/>
  <c r="H31" i="2"/>
  <c r="G6" i="2"/>
  <c r="G7" i="2"/>
  <c r="G8" i="2"/>
  <c r="G9" i="2"/>
  <c r="G13" i="2"/>
  <c r="G14" i="2"/>
  <c r="G15" i="2"/>
  <c r="G16" i="2"/>
  <c r="G20" i="2"/>
  <c r="G21" i="2"/>
  <c r="G22" i="2"/>
  <c r="G23" i="2"/>
  <c r="G27" i="2"/>
  <c r="G28" i="2"/>
  <c r="G29" i="2"/>
  <c r="G30" i="2"/>
  <c r="G31" i="2"/>
  <c r="G34" i="2"/>
  <c r="C5" i="3"/>
  <c r="H9" i="2"/>
  <c r="H34" i="2"/>
  <c r="D5" i="3"/>
  <c r="C50" i="1"/>
  <c r="C6" i="3"/>
  <c r="C9" i="3"/>
  <c r="D9" i="3"/>
</calcChain>
</file>

<file path=xl/sharedStrings.xml><?xml version="1.0" encoding="utf-8"?>
<sst xmlns="http://schemas.openxmlformats.org/spreadsheetml/2006/main" count="92" uniqueCount="63">
  <si>
    <t>Total Expenses</t>
    <phoneticPr fontId="1" type="noConversion"/>
  </si>
  <si>
    <t>Total Income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</si>
  <si>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PROFIT/LOSS SUMMARY</t>
    </r>
    <phoneticPr fontId="1" type="noConversion"/>
  </si>
  <si>
    <t>Income Comparison</t>
    <phoneticPr fontId="1" type="noConversion"/>
  </si>
  <si>
    <t>Profit vs. Loss</t>
    <phoneticPr fontId="1" type="noConversion"/>
  </si>
  <si>
    <t>Estimated</t>
  </si>
  <si>
    <t>Actual</t>
  </si>
  <si>
    <t>Refreshments</t>
  </si>
  <si>
    <t>Food</t>
  </si>
  <si>
    <t>Drinks</t>
  </si>
  <si>
    <t>Miscellaneous</t>
  </si>
  <si>
    <t>Transportation</t>
  </si>
  <si>
    <t>Other</t>
  </si>
  <si>
    <t>Admissions</t>
  </si>
  <si>
    <t>Total income</t>
  </si>
  <si>
    <t>Total expenses</t>
  </si>
  <si>
    <t>Total profit (or loss)</t>
  </si>
  <si>
    <t>Children @</t>
  </si>
  <si>
    <t>Other @</t>
  </si>
  <si>
    <t>Covers @</t>
  </si>
  <si>
    <t>Half-pages @</t>
  </si>
  <si>
    <t>Quarter-pages @</t>
  </si>
  <si>
    <t>Large booths @</t>
  </si>
  <si>
    <t>Med. booths @</t>
  </si>
  <si>
    <t>Small booths @</t>
  </si>
  <si>
    <t>Items @</t>
  </si>
  <si>
    <t>Ads in program</t>
  </si>
  <si>
    <t>Exhibitors/vendors</t>
  </si>
  <si>
    <t>Sale of items</t>
  </si>
  <si>
    <t>Adults @</t>
  </si>
  <si>
    <t>Estimated</t>
    <phoneticPr fontId="1" type="noConversion"/>
  </si>
  <si>
    <t>Actual</t>
    <phoneticPr fontId="1" type="noConversion"/>
  </si>
  <si>
    <t>Estimated</t>
    <phoneticPr fontId="1" type="noConversion"/>
  </si>
  <si>
    <t>Actual</t>
    <phoneticPr fontId="1" type="noConversion"/>
  </si>
  <si>
    <t>Estimated</t>
    <phoneticPr fontId="1" type="noConversion"/>
  </si>
  <si>
    <t>Estimated</t>
    <phoneticPr fontId="1" type="noConversion"/>
  </si>
  <si>
    <t>Estimated</t>
    <phoneticPr fontId="1" type="noConversion"/>
  </si>
  <si>
    <t>Total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</si>
  <si>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INCOME</t>
    </r>
  </si>
  <si>
    <t>Certificates</t>
  </si>
  <si>
    <t>Paper goods</t>
  </si>
  <si>
    <t>Insurance</t>
  </si>
  <si>
    <t>D&amp;O Insurance</t>
  </si>
  <si>
    <t>Training Consultants</t>
  </si>
  <si>
    <t>Paula Ashfield</t>
  </si>
  <si>
    <t>Alan McCullough</t>
  </si>
  <si>
    <t>Rachel Helt</t>
  </si>
  <si>
    <t>Safety Director</t>
  </si>
  <si>
    <t>Personnel</t>
  </si>
  <si>
    <t>Materials &amp; Supplies</t>
  </si>
  <si>
    <t>Facility Costs</t>
  </si>
  <si>
    <t>Utilities</t>
  </si>
  <si>
    <t>Web Host Internet</t>
  </si>
  <si>
    <t>PR Marketing</t>
  </si>
  <si>
    <t>Office Expenses</t>
  </si>
  <si>
    <t>Flowers &amp; Foligae</t>
  </si>
  <si>
    <t>Office Supplies</t>
  </si>
  <si>
    <t>Program Supplies</t>
  </si>
  <si>
    <t>Outdoor Aviary</t>
  </si>
  <si>
    <t>Community Garden Green Care Project</t>
  </si>
  <si>
    <t>Initial  Investment</t>
  </si>
  <si>
    <r>
      <t xml:space="preserve">Community Garden </t>
    </r>
    <r>
      <rPr>
        <b/>
        <i/>
        <sz val="11"/>
        <color indexed="9"/>
        <rFont val="Verdana"/>
        <family val="2"/>
      </rPr>
      <t>Green Care Project Start up</t>
    </r>
  </si>
  <si>
    <t>Small Office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</si>
</sst>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mmmm\ d\,\ yyyy"/>
  </numFmts>
  <fonts count="26" x14ac:knownFonts="1"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9"/>
      <color indexed="63"/>
      <name val="Verdana"/>
      <family val="2"/>
    </font>
    <font>
      <b/>
      <sz val="9"/>
      <color indexed="63"/>
      <name val="Verdana"/>
      <family val="2"/>
    </font>
    <font>
      <sz val="16"/>
      <color indexed="62"/>
      <name val="Verdana"/>
      <family val="2"/>
    </font>
    <font>
      <b/>
      <sz val="11"/>
      <color indexed="63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2"/>
      <color indexed="63"/>
      <name val="Verdana"/>
      <family val="2"/>
    </font>
    <font>
      <sz val="10"/>
      <color indexed="9"/>
      <name val="Arial"/>
      <family val="2"/>
    </font>
    <font>
      <b/>
      <sz val="32"/>
      <color indexed="9"/>
      <name val="Verdana"/>
      <family val="2"/>
    </font>
    <font>
      <sz val="32"/>
      <name val="Arial"/>
      <family val="2"/>
    </font>
    <font>
      <b/>
      <sz val="9"/>
      <color indexed="9"/>
      <name val="Verdana"/>
      <family val="2"/>
    </font>
    <font>
      <sz val="11"/>
      <name val="Arial"/>
      <family val="2"/>
    </font>
    <font>
      <b/>
      <i/>
      <sz val="11"/>
      <color indexed="9"/>
      <name val="Verdana"/>
      <family val="2"/>
    </font>
    <font>
      <sz val="11"/>
      <color indexed="9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24">
    <border>
      <left/>
      <right/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0"/>
      </left>
      <right/>
      <top/>
      <bottom/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1" xfId="0" applyNumberFormat="1" applyFont="1" applyFill="1" applyBorder="1" applyAlignment="1" applyProtection="1"/>
    <xf numFmtId="0" fontId="8" fillId="0" borderId="0" xfId="0" applyFont="1"/>
    <xf numFmtId="0" fontId="8" fillId="0" borderId="0" xfId="0" applyFont="1" applyAlignment="1">
      <alignment horizontal="right"/>
    </xf>
    <xf numFmtId="0" fontId="6" fillId="3" borderId="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8" fontId="7" fillId="0" borderId="11" xfId="0" applyNumberFormat="1" applyFont="1" applyFill="1" applyBorder="1" applyAlignment="1" applyProtection="1">
      <alignment horizontal="right"/>
    </xf>
    <xf numFmtId="7" fontId="7" fillId="0" borderId="11" xfId="0" applyNumberFormat="1" applyFont="1" applyFill="1" applyBorder="1" applyAlignment="1" applyProtection="1">
      <alignment horizontal="right"/>
    </xf>
    <xf numFmtId="0" fontId="2" fillId="2" borderId="0" xfId="0" applyFont="1" applyFill="1"/>
    <xf numFmtId="0" fontId="7" fillId="4" borderId="6" xfId="0" applyNumberFormat="1" applyFont="1" applyFill="1" applyBorder="1" applyAlignment="1" applyProtection="1"/>
    <xf numFmtId="0" fontId="10" fillId="3" borderId="3" xfId="0" applyNumberFormat="1" applyFont="1" applyFill="1" applyBorder="1" applyAlignment="1" applyProtection="1">
      <alignment vertical="center"/>
    </xf>
    <xf numFmtId="8" fontId="12" fillId="4" borderId="7" xfId="0" applyNumberFormat="1" applyFont="1" applyFill="1" applyBorder="1" applyAlignment="1" applyProtection="1">
      <alignment horizontal="right"/>
    </xf>
    <xf numFmtId="0" fontId="2" fillId="4" borderId="0" xfId="0" applyFont="1" applyFill="1"/>
    <xf numFmtId="0" fontId="13" fillId="0" borderId="0" xfId="0" applyFont="1" applyBorder="1" applyAlignment="1">
      <alignment horizontal="left" vertical="center"/>
    </xf>
    <xf numFmtId="0" fontId="6" fillId="3" borderId="8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right"/>
    </xf>
    <xf numFmtId="8" fontId="7" fillId="0" borderId="0" xfId="0" applyNumberFormat="1" applyFont="1" applyFill="1" applyBorder="1" applyAlignment="1" applyProtection="1"/>
    <xf numFmtId="0" fontId="9" fillId="3" borderId="16" xfId="0" applyNumberFormat="1" applyFont="1" applyFill="1" applyBorder="1" applyAlignment="1" applyProtection="1">
      <alignment vertical="center"/>
    </xf>
    <xf numFmtId="0" fontId="7" fillId="0" borderId="12" xfId="0" applyNumberFormat="1" applyFont="1" applyFill="1" applyBorder="1" applyAlignment="1" applyProtection="1">
      <alignment horizontal="right"/>
    </xf>
    <xf numFmtId="0" fontId="7" fillId="0" borderId="11" xfId="0" applyNumberFormat="1" applyFont="1" applyFill="1" applyBorder="1" applyAlignment="1" applyProtection="1">
      <alignment horizontal="right"/>
    </xf>
    <xf numFmtId="0" fontId="7" fillId="0" borderId="12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6" fillId="3" borderId="13" xfId="0" applyNumberFormat="1" applyFont="1" applyFill="1" applyBorder="1" applyAlignment="1" applyProtection="1"/>
    <xf numFmtId="8" fontId="11" fillId="0" borderId="0" xfId="0" applyNumberFormat="1" applyFont="1" applyFill="1" applyBorder="1" applyAlignment="1" applyProtection="1">
      <alignment horizontal="right"/>
    </xf>
    <xf numFmtId="8" fontId="11" fillId="0" borderId="2" xfId="0" applyNumberFormat="1" applyFont="1" applyFill="1" applyBorder="1" applyAlignment="1" applyProtection="1">
      <alignment horizontal="right"/>
    </xf>
    <xf numFmtId="8" fontId="12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right"/>
    </xf>
    <xf numFmtId="8" fontId="11" fillId="0" borderId="0" xfId="0" applyNumberFormat="1" applyFont="1" applyFill="1" applyBorder="1" applyAlignment="1" applyProtection="1"/>
    <xf numFmtId="8" fontId="11" fillId="0" borderId="2" xfId="0" applyNumberFormat="1" applyFont="1" applyFill="1" applyBorder="1" applyAlignment="1" applyProtection="1"/>
    <xf numFmtId="8" fontId="12" fillId="0" borderId="0" xfId="0" applyNumberFormat="1" applyFont="1" applyFill="1" applyBorder="1" applyAlignment="1" applyProtection="1"/>
    <xf numFmtId="8" fontId="7" fillId="0" borderId="18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right"/>
    </xf>
    <xf numFmtId="0" fontId="11" fillId="0" borderId="19" xfId="0" applyNumberFormat="1" applyFont="1" applyFill="1" applyBorder="1" applyAlignment="1" applyProtection="1">
      <alignment horizontal="right"/>
    </xf>
    <xf numFmtId="0" fontId="6" fillId="3" borderId="13" xfId="0" applyNumberFormat="1" applyFont="1" applyFill="1" applyBorder="1" applyAlignment="1" applyProtection="1">
      <alignment horizontal="right" vertical="center"/>
    </xf>
    <xf numFmtId="0" fontId="6" fillId="3" borderId="5" xfId="0" applyNumberFormat="1" applyFont="1" applyFill="1" applyBorder="1" applyAlignment="1" applyProtection="1">
      <alignment horizontal="right" vertical="center"/>
    </xf>
    <xf numFmtId="0" fontId="6" fillId="3" borderId="17" xfId="0" applyNumberFormat="1" applyFont="1" applyFill="1" applyBorder="1" applyAlignment="1" applyProtection="1">
      <alignment horizontal="right" vertical="center"/>
    </xf>
    <xf numFmtId="8" fontId="7" fillId="6" borderId="11" xfId="0" applyNumberFormat="1" applyFont="1" applyFill="1" applyBorder="1" applyAlignment="1" applyProtection="1">
      <alignment horizontal="right"/>
    </xf>
    <xf numFmtId="8" fontId="12" fillId="4" borderId="7" xfId="0" applyNumberFormat="1" applyFont="1" applyFill="1" applyBorder="1" applyAlignment="1">
      <alignment horizontal="right"/>
    </xf>
    <xf numFmtId="8" fontId="14" fillId="5" borderId="3" xfId="0" applyNumberFormat="1" applyFont="1" applyFill="1" applyBorder="1" applyAlignment="1" applyProtection="1">
      <alignment horizontal="right" vertical="center"/>
    </xf>
    <xf numFmtId="8" fontId="14" fillId="5" borderId="9" xfId="0" applyNumberFormat="1" applyFont="1" applyFill="1" applyBorder="1" applyAlignment="1" applyProtection="1">
      <alignment horizontal="right" vertical="center"/>
    </xf>
    <xf numFmtId="0" fontId="16" fillId="2" borderId="13" xfId="0" applyNumberFormat="1" applyFont="1" applyFill="1" applyBorder="1" applyAlignment="1" applyProtection="1"/>
    <xf numFmtId="0" fontId="9" fillId="3" borderId="10" xfId="0" applyNumberFormat="1" applyFont="1" applyFill="1" applyBorder="1" applyAlignment="1" applyProtection="1">
      <alignment horizontal="center" vertical="center" wrapText="1"/>
    </xf>
    <xf numFmtId="8" fontId="11" fillId="0" borderId="14" xfId="0" applyNumberFormat="1" applyFont="1" applyFill="1" applyBorder="1" applyAlignment="1" applyProtection="1"/>
    <xf numFmtId="0" fontId="17" fillId="3" borderId="20" xfId="0" applyNumberFormat="1" applyFont="1" applyFill="1" applyBorder="1" applyAlignment="1" applyProtection="1">
      <alignment horizontal="right" vertical="center"/>
    </xf>
    <xf numFmtId="8" fontId="11" fillId="0" borderId="12" xfId="0" applyNumberFormat="1" applyFont="1" applyFill="1" applyBorder="1" applyAlignment="1" applyProtection="1"/>
    <xf numFmtId="0" fontId="15" fillId="3" borderId="16" xfId="0" applyNumberFormat="1" applyFont="1" applyFill="1" applyBorder="1" applyAlignment="1" applyProtection="1"/>
    <xf numFmtId="0" fontId="17" fillId="3" borderId="13" xfId="0" applyNumberFormat="1" applyFont="1" applyFill="1" applyBorder="1" applyAlignment="1" applyProtection="1">
      <alignment horizontal="right" vertical="center"/>
    </xf>
    <xf numFmtId="8" fontId="11" fillId="0" borderId="11" xfId="0" applyNumberFormat="1" applyFont="1" applyFill="1" applyBorder="1" applyAlignment="1" applyProtection="1"/>
    <xf numFmtId="0" fontId="11" fillId="0" borderId="21" xfId="0" applyNumberFormat="1" applyFont="1" applyFill="1" applyBorder="1" applyAlignment="1" applyProtection="1"/>
    <xf numFmtId="0" fontId="10" fillId="3" borderId="4" xfId="0" applyNumberFormat="1" applyFont="1" applyFill="1" applyBorder="1" applyAlignment="1" applyProtection="1">
      <alignment vertical="center"/>
    </xf>
    <xf numFmtId="0" fontId="10" fillId="3" borderId="13" xfId="0" applyNumberFormat="1" applyFont="1" applyFill="1" applyBorder="1" applyAlignment="1" applyProtection="1">
      <alignment vertical="center"/>
    </xf>
    <xf numFmtId="0" fontId="8" fillId="4" borderId="0" xfId="0" applyFont="1" applyFill="1"/>
    <xf numFmtId="0" fontId="10" fillId="3" borderId="16" xfId="0" applyNumberFormat="1" applyFont="1" applyFill="1" applyBorder="1" applyAlignment="1" applyProtection="1">
      <alignment vertical="center"/>
    </xf>
    <xf numFmtId="8" fontId="18" fillId="5" borderId="9" xfId="0" applyNumberFormat="1" applyFont="1" applyFill="1" applyBorder="1" applyAlignment="1" applyProtection="1">
      <alignment vertical="center"/>
    </xf>
    <xf numFmtId="0" fontId="2" fillId="2" borderId="22" xfId="0" applyFont="1" applyFill="1" applyBorder="1"/>
    <xf numFmtId="0" fontId="0" fillId="2" borderId="22" xfId="0" applyFill="1" applyBorder="1" applyAlignment="1">
      <alignment vertical="center"/>
    </xf>
    <xf numFmtId="0" fontId="2" fillId="7" borderId="0" xfId="0" applyFont="1" applyFill="1"/>
    <xf numFmtId="164" fontId="19" fillId="2" borderId="22" xfId="0" applyNumberFormat="1" applyFont="1" applyFill="1" applyBorder="1" applyAlignment="1">
      <alignment horizontal="right" vertical="top"/>
    </xf>
    <xf numFmtId="0" fontId="2" fillId="7" borderId="0" xfId="0" applyFont="1" applyFill="1" applyBorder="1"/>
    <xf numFmtId="0" fontId="2" fillId="8" borderId="0" xfId="0" applyFont="1" applyFill="1" applyBorder="1"/>
    <xf numFmtId="0" fontId="2" fillId="8" borderId="0" xfId="0" applyFont="1" applyFill="1"/>
    <xf numFmtId="0" fontId="6" fillId="9" borderId="0" xfId="0" applyNumberFormat="1" applyFont="1" applyFill="1" applyBorder="1" applyAlignment="1" applyProtection="1"/>
    <xf numFmtId="0" fontId="10" fillId="3" borderId="5" xfId="0" applyNumberFormat="1" applyFont="1" applyFill="1" applyBorder="1" applyAlignment="1" applyProtection="1">
      <alignment vertical="center"/>
    </xf>
    <xf numFmtId="0" fontId="0" fillId="8" borderId="22" xfId="0" applyFill="1" applyBorder="1" applyAlignment="1">
      <alignment vertical="center"/>
    </xf>
    <xf numFmtId="0" fontId="2" fillId="8" borderId="22" xfId="0" applyFont="1" applyFill="1" applyBorder="1"/>
    <xf numFmtId="0" fontId="7" fillId="0" borderId="23" xfId="0" applyNumberFormat="1" applyFont="1" applyFill="1" applyBorder="1" applyAlignment="1" applyProtection="1"/>
    <xf numFmtId="0" fontId="22" fillId="3" borderId="13" xfId="0" applyNumberFormat="1" applyFont="1" applyFill="1" applyBorder="1" applyAlignment="1" applyProtection="1">
      <alignment horizontal="right" vertical="center"/>
    </xf>
    <xf numFmtId="0" fontId="9" fillId="7" borderId="0" xfId="0" applyFont="1" applyFill="1" applyAlignment="1">
      <alignment horizontal="left" vertical="center"/>
    </xf>
    <xf numFmtId="0" fontId="25" fillId="7" borderId="0" xfId="0" applyFont="1" applyFill="1" applyAlignment="1">
      <alignment horizontal="left" vertical="center"/>
    </xf>
    <xf numFmtId="0" fontId="9" fillId="2" borderId="22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3" fillId="7" borderId="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vertical="center"/>
    </xf>
    <xf numFmtId="0" fontId="21" fillId="0" borderId="22" xfId="0" applyFont="1" applyBorder="1" applyAlignment="1"/>
    <xf numFmtId="0" fontId="3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3144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53422760317"/>
          <c:y val="5.9352826683181474E-2"/>
          <c:w val="0.61034343652249046"/>
          <c:h val="0.719897151198797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Income!$G$4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(Income!$G$9,Income!$G$16,Income!$G$23,Income!$G$31)</c:f>
              <c:numCache>
                <c:formatCode>"$"#,##0.00_);[Red]\("$"#,##0.00\)</c:formatCode>
                <c:ptCount val="4"/>
                <c:pt idx="0">
                  <c:v>2000</c:v>
                </c:pt>
                <c:pt idx="1">
                  <c:v>8500</c:v>
                </c:pt>
                <c:pt idx="2">
                  <c:v>7250</c:v>
                </c:pt>
                <c:pt idx="3">
                  <c:v>15000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43-4C4B-B260-95D3678B35A5}"/>
            </c:ext>
          </c:extLst>
        </c:ser>
        <c:ser>
          <c:idx val="1"/>
          <c:order val="1"/>
          <c:tx>
            <c:strRef>
              <c:f>Income!$H$4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(Income!$H$9,Income!$H$16,Income!$H$23,Income!$H$31)</c:f>
              <c:numCache>
                <c:formatCode>"$"#,##0.00_);[Red]\("$"#,##0.00\)</c:formatCode>
                <c:ptCount val="4"/>
                <c:pt idx="0">
                  <c:v>650</c:v>
                </c:pt>
                <c:pt idx="1">
                  <c:v>2750</c:v>
                </c:pt>
                <c:pt idx="2">
                  <c:v>1510</c:v>
                </c:pt>
                <c:pt idx="3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43-4C4B-B260-95D3678B3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141888"/>
        <c:axId val="185147776"/>
        <c:axId val="185240192"/>
      </c:bar3DChart>
      <c:catAx>
        <c:axId val="18514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147776"/>
        <c:crosses val="autoZero"/>
        <c:auto val="1"/>
        <c:lblAlgn val="ctr"/>
        <c:lblOffset val="100"/>
        <c:noMultiLvlLbl val="0"/>
      </c:catAx>
      <c:valAx>
        <c:axId val="185147776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185141888"/>
        <c:crosses val="autoZero"/>
        <c:crossBetween val="between"/>
      </c:valAx>
      <c:serAx>
        <c:axId val="18524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185147776"/>
        <c:crosses val="autoZero"/>
      </c:serAx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Summary'!$B$5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Summary'!$C$5:$D$5</c:f>
              <c:numCache>
                <c:formatCode>"$"#,##0.00_);[Red]\("$"#,##0.00\)</c:formatCode>
                <c:ptCount val="2"/>
                <c:pt idx="0">
                  <c:v>32750</c:v>
                </c:pt>
                <c:pt idx="1">
                  <c:v>14910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5-4FDF-96E2-FD5EDE10BB03}"/>
            </c:ext>
          </c:extLst>
        </c:ser>
        <c:ser>
          <c:idx val="1"/>
          <c:order val="1"/>
          <c:tx>
            <c:strRef>
              <c:f>'Profit - Loss Summary'!$B$6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Summary'!$C$6:$D$6</c:f>
              <c:numCache>
                <c:formatCode>"$"#,##0.00_);[Red]\("$"#,##0.00\)</c:formatCode>
                <c:ptCount val="2"/>
                <c:pt idx="0">
                  <c:v>8675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D5-4FDF-96E2-FD5EDE10B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67936"/>
        <c:axId val="204969472"/>
      </c:barChart>
      <c:catAx>
        <c:axId val="204967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969472"/>
        <c:crosses val="autoZero"/>
        <c:auto val="1"/>
        <c:lblAlgn val="ctr"/>
        <c:lblOffset val="100"/>
        <c:noMultiLvlLbl val="0"/>
      </c:catAx>
      <c:valAx>
        <c:axId val="204969472"/>
        <c:scaling>
          <c:orientation val="minMax"/>
        </c:scaling>
        <c:delete val="0"/>
        <c:axPos val="l"/>
        <c:numFmt formatCode="&quot;$&quot;#,##0.00_);[Red]\(&quot;$&quot;#,##0.00\)" sourceLinked="1"/>
        <c:majorTickMark val="out"/>
        <c:minorTickMark val="none"/>
        <c:tickLblPos val="nextTo"/>
        <c:crossAx val="204967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4</xdr:row>
      <xdr:rowOff>0</xdr:rowOff>
    </xdr:from>
    <xdr:to>
      <xdr:col>11</xdr:col>
      <xdr:colOff>25400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C52"/>
  <sheetViews>
    <sheetView showGridLines="0" tabSelected="1" workbookViewId="0">
      <selection activeCell="B2" sqref="B2:C2"/>
    </sheetView>
  </sheetViews>
  <sheetFormatPr defaultColWidth="9.140625" defaultRowHeight="12.75" x14ac:dyDescent="0.2"/>
  <cols>
    <col min="1" max="1" width="1.85546875" style="1" customWidth="1"/>
    <col min="2" max="2" width="24.140625" style="1" customWidth="1"/>
    <col min="3" max="3" width="44.140625" style="1" customWidth="1"/>
    <col min="4" max="16384" width="9.140625" style="1"/>
  </cols>
  <sheetData>
    <row r="1" spans="1:3" ht="5.0999999999999996" customHeight="1" x14ac:dyDescent="0.2">
      <c r="A1" s="10"/>
      <c r="B1" s="10"/>
      <c r="C1" s="10"/>
    </row>
    <row r="2" spans="1:3" ht="72.95" customHeight="1" thickBot="1" x14ac:dyDescent="0.25">
      <c r="A2" s="59"/>
      <c r="B2" s="74" t="s">
        <v>59</v>
      </c>
      <c r="C2" s="75"/>
    </row>
    <row r="3" spans="1:3" ht="27.95" customHeight="1" x14ac:dyDescent="0.2">
      <c r="A3" s="61"/>
      <c r="B3" s="72" t="s">
        <v>61</v>
      </c>
      <c r="C3" s="73"/>
    </row>
    <row r="4" spans="1:3" ht="8.1" customHeight="1" thickBot="1" x14ac:dyDescent="0.25">
      <c r="B4" s="15"/>
      <c r="C4" s="2"/>
    </row>
    <row r="5" spans="1:3" ht="17.100000000000001" customHeight="1" x14ac:dyDescent="0.2">
      <c r="B5" s="12" t="s">
        <v>48</v>
      </c>
      <c r="C5" s="71" t="s">
        <v>60</v>
      </c>
    </row>
    <row r="6" spans="1:3" x14ac:dyDescent="0.2">
      <c r="B6" s="70" t="s">
        <v>44</v>
      </c>
      <c r="C6" s="8">
        <v>0</v>
      </c>
    </row>
    <row r="7" spans="1:3" x14ac:dyDescent="0.2">
      <c r="B7" s="70" t="s">
        <v>45</v>
      </c>
      <c r="C7" s="41">
        <v>0</v>
      </c>
    </row>
    <row r="8" spans="1:3" x14ac:dyDescent="0.2">
      <c r="B8" s="70" t="s">
        <v>46</v>
      </c>
      <c r="C8" s="8">
        <v>0</v>
      </c>
    </row>
    <row r="9" spans="1:3" x14ac:dyDescent="0.2">
      <c r="B9" s="70" t="s">
        <v>47</v>
      </c>
      <c r="C9" s="8">
        <v>0</v>
      </c>
    </row>
    <row r="10" spans="1:3" x14ac:dyDescent="0.2">
      <c r="B10" s="11" t="s">
        <v>37</v>
      </c>
      <c r="C10" s="42">
        <f>SUM(C6:C9)</f>
        <v>0</v>
      </c>
    </row>
    <row r="11" spans="1:3" ht="13.5" thickBot="1" x14ac:dyDescent="0.25">
      <c r="B11" s="4"/>
      <c r="C11" s="5"/>
    </row>
    <row r="12" spans="1:3" ht="14.25" x14ac:dyDescent="0.2">
      <c r="B12" s="12" t="s">
        <v>50</v>
      </c>
      <c r="C12" s="38" t="s">
        <v>32</v>
      </c>
    </row>
    <row r="13" spans="1:3" x14ac:dyDescent="0.2">
      <c r="B13" s="70" t="s">
        <v>51</v>
      </c>
      <c r="C13" s="8">
        <v>275</v>
      </c>
    </row>
    <row r="14" spans="1:3" x14ac:dyDescent="0.2">
      <c r="B14" s="70" t="s">
        <v>52</v>
      </c>
      <c r="C14" s="8">
        <v>0</v>
      </c>
    </row>
    <row r="15" spans="1:3" x14ac:dyDescent="0.2">
      <c r="B15" s="70" t="s">
        <v>53</v>
      </c>
      <c r="C15" s="8">
        <v>250</v>
      </c>
    </row>
    <row r="16" spans="1:3" x14ac:dyDescent="0.2">
      <c r="B16" s="70" t="s">
        <v>54</v>
      </c>
      <c r="C16" s="8">
        <v>125</v>
      </c>
    </row>
    <row r="17" spans="2:3" x14ac:dyDescent="0.2">
      <c r="B17" s="70" t="s">
        <v>62</v>
      </c>
      <c r="C17" s="8">
        <v>0</v>
      </c>
    </row>
    <row r="18" spans="2:3" x14ac:dyDescent="0.2">
      <c r="B18" s="11" t="s">
        <v>37</v>
      </c>
      <c r="C18" s="13">
        <f>SUM(C13:C17)</f>
        <v>650</v>
      </c>
    </row>
    <row r="19" spans="2:3" ht="13.5" thickBot="1" x14ac:dyDescent="0.25">
      <c r="B19" s="4"/>
      <c r="C19" s="5"/>
    </row>
    <row r="20" spans="2:3" ht="14.25" x14ac:dyDescent="0.2">
      <c r="B20" s="12" t="s">
        <v>49</v>
      </c>
      <c r="C20" s="38" t="s">
        <v>34</v>
      </c>
    </row>
    <row r="21" spans="2:3" x14ac:dyDescent="0.2">
      <c r="B21" s="70" t="s">
        <v>55</v>
      </c>
      <c r="C21" s="8">
        <v>1800</v>
      </c>
    </row>
    <row r="22" spans="2:3" x14ac:dyDescent="0.2">
      <c r="B22" s="70" t="s">
        <v>56</v>
      </c>
      <c r="C22" s="8">
        <v>200</v>
      </c>
    </row>
    <row r="23" spans="2:3" x14ac:dyDescent="0.2">
      <c r="B23" s="70" t="s">
        <v>57</v>
      </c>
      <c r="C23" s="8">
        <v>3200</v>
      </c>
    </row>
    <row r="24" spans="2:3" x14ac:dyDescent="0.2">
      <c r="B24" s="11" t="s">
        <v>37</v>
      </c>
      <c r="C24" s="13">
        <f>SUM(C21:C23)</f>
        <v>5200</v>
      </c>
    </row>
    <row r="25" spans="2:3" ht="13.5" thickBot="1" x14ac:dyDescent="0.25">
      <c r="B25" s="4"/>
      <c r="C25" s="5"/>
    </row>
    <row r="26" spans="2:3" ht="14.25" x14ac:dyDescent="0.2">
      <c r="B26" s="12" t="s">
        <v>10</v>
      </c>
      <c r="C26" s="38" t="s">
        <v>32</v>
      </c>
    </row>
    <row r="27" spans="2:3" x14ac:dyDescent="0.2">
      <c r="B27" s="70" t="s">
        <v>41</v>
      </c>
      <c r="C27" s="8">
        <v>1200</v>
      </c>
    </row>
    <row r="28" spans="2:3" x14ac:dyDescent="0.2">
      <c r="B28" s="70" t="s">
        <v>11</v>
      </c>
      <c r="C28" s="8">
        <v>300</v>
      </c>
    </row>
    <row r="29" spans="2:3" x14ac:dyDescent="0.2">
      <c r="B29" s="70" t="s">
        <v>42</v>
      </c>
      <c r="C29" s="8">
        <v>275</v>
      </c>
    </row>
    <row r="30" spans="2:3" x14ac:dyDescent="0.2">
      <c r="B30" s="70" t="s">
        <v>43</v>
      </c>
      <c r="C30" s="8">
        <v>500</v>
      </c>
    </row>
    <row r="31" spans="2:3" x14ac:dyDescent="0.2">
      <c r="B31" s="11" t="s">
        <v>37</v>
      </c>
      <c r="C31" s="13">
        <f>SUM(C27:C30)</f>
        <v>2275</v>
      </c>
    </row>
    <row r="32" spans="2:3" ht="13.5" thickBot="1" x14ac:dyDescent="0.25">
      <c r="B32" s="4"/>
      <c r="C32" s="5"/>
    </row>
    <row r="33" spans="2:3" ht="14.25" x14ac:dyDescent="0.2">
      <c r="B33" s="12" t="s">
        <v>7</v>
      </c>
      <c r="C33" s="38" t="s">
        <v>32</v>
      </c>
    </row>
    <row r="34" spans="2:3" x14ac:dyDescent="0.2">
      <c r="B34" s="70" t="s">
        <v>8</v>
      </c>
      <c r="C34" s="8">
        <v>350</v>
      </c>
    </row>
    <row r="35" spans="2:3" x14ac:dyDescent="0.2">
      <c r="B35" s="70" t="s">
        <v>9</v>
      </c>
      <c r="C35" s="8">
        <v>200</v>
      </c>
    </row>
    <row r="36" spans="2:3" x14ac:dyDescent="0.2">
      <c r="B36" s="70" t="s">
        <v>40</v>
      </c>
      <c r="C36" s="8">
        <v>0</v>
      </c>
    </row>
    <row r="37" spans="2:3" x14ac:dyDescent="0.2">
      <c r="B37" s="11" t="s">
        <v>37</v>
      </c>
      <c r="C37" s="13">
        <f>SUM(C34:C36)</f>
        <v>550</v>
      </c>
    </row>
    <row r="38" spans="2:3" ht="13.5" thickBot="1" x14ac:dyDescent="0.25">
      <c r="B38" s="4"/>
      <c r="C38" s="5"/>
    </row>
    <row r="39" spans="2:3" ht="14.25" x14ac:dyDescent="0.2">
      <c r="B39" s="12" t="s">
        <v>10</v>
      </c>
      <c r="C39" s="38" t="s">
        <v>35</v>
      </c>
    </row>
    <row r="40" spans="2:3" x14ac:dyDescent="0.2">
      <c r="B40" s="7" t="s">
        <v>58</v>
      </c>
      <c r="C40" s="8">
        <v>0</v>
      </c>
    </row>
    <row r="41" spans="2:3" x14ac:dyDescent="0.2">
      <c r="B41" s="3" t="s">
        <v>12</v>
      </c>
      <c r="C41" s="8">
        <v>0</v>
      </c>
    </row>
    <row r="42" spans="2:3" x14ac:dyDescent="0.2">
      <c r="B42" s="11" t="s">
        <v>37</v>
      </c>
      <c r="C42" s="13">
        <f>SUM(C40:C41)</f>
        <v>0</v>
      </c>
    </row>
    <row r="43" spans="2:3" ht="13.5" thickBot="1" x14ac:dyDescent="0.25">
      <c r="B43" s="4"/>
      <c r="C43" s="5"/>
    </row>
    <row r="44" spans="2:3" ht="14.25" x14ac:dyDescent="0.2">
      <c r="B44" s="12" t="s">
        <v>10</v>
      </c>
      <c r="C44" s="38" t="s">
        <v>36</v>
      </c>
    </row>
    <row r="45" spans="2:3" x14ac:dyDescent="0.2">
      <c r="B45" s="7" t="s">
        <v>39</v>
      </c>
      <c r="C45" s="8">
        <v>0</v>
      </c>
    </row>
    <row r="46" spans="2:3" x14ac:dyDescent="0.2">
      <c r="B46" s="3"/>
      <c r="C46" s="9"/>
    </row>
    <row r="47" spans="2:3" x14ac:dyDescent="0.2">
      <c r="B47" s="11" t="s">
        <v>37</v>
      </c>
      <c r="C47" s="13">
        <f>SUM(C45:C46)</f>
        <v>0</v>
      </c>
    </row>
    <row r="48" spans="2:3" ht="13.5" thickBot="1" x14ac:dyDescent="0.25">
      <c r="B48" s="4"/>
      <c r="C48" s="5"/>
    </row>
    <row r="49" spans="1:3" ht="15" thickBot="1" x14ac:dyDescent="0.25">
      <c r="B49" s="21" t="s">
        <v>0</v>
      </c>
      <c r="C49" s="38" t="s">
        <v>30</v>
      </c>
    </row>
    <row r="50" spans="1:3" ht="21" customHeight="1" x14ac:dyDescent="0.2">
      <c r="B50" s="17"/>
      <c r="C50" s="43">
        <f>SUM(C10,C18,C24,C31,C37,C42,C47)</f>
        <v>8675</v>
      </c>
    </row>
    <row r="52" spans="1:3" ht="3.95" customHeight="1" x14ac:dyDescent="0.2">
      <c r="A52" s="10"/>
      <c r="B52" s="10"/>
      <c r="C52" s="10"/>
    </row>
  </sheetData>
  <mergeCells count="2">
    <mergeCell ref="B3:C3"/>
    <mergeCell ref="B2:C2"/>
  </mergeCells>
  <phoneticPr fontId="1" type="noConversion"/>
  <printOptions horizontalCentered="1"/>
  <pageMargins left="0.75" right="0.75" top="1" bottom="1" header="0.5" footer="0.5"/>
  <pageSetup scale="85" orientation="portrait" r:id="rId1"/>
  <ignoredErrors>
    <ignoredError sqref="C10 AWA2811:BFW2811 C18 AWA4859:BFW4859 C24 AWA6139:BFW6139 C31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L36"/>
  <sheetViews>
    <sheetView showGridLines="0" topLeftCell="A7" zoomScaleSheetLayoutView="75" workbookViewId="0">
      <selection activeCell="B1" sqref="B1:F1"/>
    </sheetView>
  </sheetViews>
  <sheetFormatPr defaultColWidth="9.140625" defaultRowHeight="12.75" x14ac:dyDescent="0.2"/>
  <cols>
    <col min="1" max="1" width="1.42578125" style="1" customWidth="1"/>
    <col min="2" max="2" width="13.85546875" style="1" customWidth="1"/>
    <col min="3" max="3" width="12.7109375" style="1" customWidth="1"/>
    <col min="4" max="4" width="16.5703125" style="1" customWidth="1"/>
    <col min="5" max="5" width="13.28515625" style="1" customWidth="1"/>
    <col min="6" max="6" width="2.28515625" style="1" customWidth="1"/>
    <col min="7" max="8" width="17.28515625" style="1" customWidth="1"/>
    <col min="9" max="9" width="1.42578125" style="1" customWidth="1"/>
    <col min="10" max="10" width="50.7109375" style="1" customWidth="1"/>
    <col min="11" max="11" width="1" style="1" customWidth="1"/>
    <col min="12" max="16384" width="9.140625" style="1"/>
  </cols>
  <sheetData>
    <row r="1" spans="1:12" ht="72.95" customHeight="1" thickBot="1" x14ac:dyDescent="0.6">
      <c r="A1" s="59"/>
      <c r="B1" s="78" t="str">
        <f>Expenses!B2</f>
        <v>Community Garden Green Care Project</v>
      </c>
      <c r="C1" s="79"/>
      <c r="D1" s="79"/>
      <c r="E1" s="79"/>
      <c r="F1" s="79"/>
      <c r="G1" s="62"/>
      <c r="H1" s="60"/>
      <c r="I1" s="59"/>
      <c r="J1" s="59"/>
      <c r="K1" s="59"/>
    </row>
    <row r="2" spans="1:12" ht="27.95" customHeight="1" x14ac:dyDescent="0.2">
      <c r="A2" s="61"/>
      <c r="B2" s="76" t="s">
        <v>38</v>
      </c>
      <c r="C2" s="77"/>
      <c r="D2" s="77"/>
      <c r="E2" s="77"/>
      <c r="F2" s="77"/>
      <c r="G2" s="77"/>
      <c r="H2" s="77"/>
      <c r="I2" s="63"/>
      <c r="J2" s="63"/>
      <c r="K2" s="63"/>
    </row>
    <row r="3" spans="1:12" ht="8.1" customHeight="1" thickBot="1" x14ac:dyDescent="0.25">
      <c r="B3" s="17"/>
      <c r="C3" s="17"/>
      <c r="D3" s="18"/>
      <c r="E3" s="17"/>
      <c r="F3" s="17"/>
      <c r="G3" s="17"/>
      <c r="H3" s="17"/>
    </row>
    <row r="4" spans="1:12" ht="14.25" x14ac:dyDescent="0.2">
      <c r="B4" s="54" t="s">
        <v>13</v>
      </c>
      <c r="C4" s="6"/>
      <c r="D4" s="6"/>
      <c r="E4" s="6"/>
      <c r="F4" s="6"/>
      <c r="G4" s="38" t="s">
        <v>32</v>
      </c>
      <c r="H4" s="39" t="s">
        <v>33</v>
      </c>
      <c r="J4" s="67" t="s">
        <v>3</v>
      </c>
      <c r="K4" s="66"/>
      <c r="L4" s="64"/>
    </row>
    <row r="5" spans="1:12" x14ac:dyDescent="0.2">
      <c r="B5" s="31" t="s">
        <v>5</v>
      </c>
      <c r="C5" s="31" t="s">
        <v>6</v>
      </c>
      <c r="D5" s="19"/>
      <c r="E5" s="17"/>
      <c r="F5" s="17"/>
      <c r="J5" s="14"/>
      <c r="K5" s="64"/>
      <c r="L5" s="64"/>
    </row>
    <row r="6" spans="1:12" x14ac:dyDescent="0.2">
      <c r="B6" s="23">
        <v>300</v>
      </c>
      <c r="C6" s="22">
        <v>100</v>
      </c>
      <c r="D6" s="36" t="s">
        <v>29</v>
      </c>
      <c r="E6" s="35">
        <v>5</v>
      </c>
      <c r="F6" s="17"/>
      <c r="G6" s="27">
        <f>B6*E6</f>
        <v>1500</v>
      </c>
      <c r="H6" s="27">
        <f>C6*E6</f>
        <v>500</v>
      </c>
      <c r="J6" s="14"/>
      <c r="K6" s="64"/>
      <c r="L6" s="64"/>
    </row>
    <row r="7" spans="1:12" x14ac:dyDescent="0.2">
      <c r="B7" s="23">
        <v>200</v>
      </c>
      <c r="C7" s="22">
        <v>50</v>
      </c>
      <c r="D7" s="36" t="s">
        <v>17</v>
      </c>
      <c r="E7" s="35">
        <v>2</v>
      </c>
      <c r="F7" s="17"/>
      <c r="G7" s="27">
        <f>B7*E7</f>
        <v>400</v>
      </c>
      <c r="H7" s="27">
        <f>C7*E7</f>
        <v>100</v>
      </c>
      <c r="J7" s="14"/>
      <c r="K7" s="64"/>
      <c r="L7" s="64"/>
    </row>
    <row r="8" spans="1:12" x14ac:dyDescent="0.2">
      <c r="B8" s="23">
        <v>100</v>
      </c>
      <c r="C8" s="22">
        <v>50</v>
      </c>
      <c r="D8" s="36" t="s">
        <v>18</v>
      </c>
      <c r="E8" s="35">
        <v>1</v>
      </c>
      <c r="F8" s="17"/>
      <c r="G8" s="28">
        <f>B8*E8</f>
        <v>100</v>
      </c>
      <c r="H8" s="28">
        <f>C8*E8</f>
        <v>50</v>
      </c>
      <c r="J8" s="14"/>
      <c r="K8" s="64"/>
      <c r="L8" s="64"/>
    </row>
    <row r="9" spans="1:12" x14ac:dyDescent="0.2">
      <c r="B9" s="19"/>
      <c r="C9" s="19"/>
      <c r="D9" s="36"/>
      <c r="E9" s="20"/>
      <c r="F9" s="17"/>
      <c r="G9" s="29">
        <f>SUM(G6:G8)</f>
        <v>2000</v>
      </c>
      <c r="H9" s="29">
        <f>SUM(H6:H8)</f>
        <v>650</v>
      </c>
      <c r="J9" s="14"/>
      <c r="K9" s="64"/>
      <c r="L9" s="64"/>
    </row>
    <row r="10" spans="1:12" ht="13.5" thickBot="1" x14ac:dyDescent="0.25">
      <c r="B10" s="17"/>
      <c r="C10" s="17"/>
      <c r="D10" s="17"/>
      <c r="E10" s="17"/>
      <c r="F10" s="17"/>
      <c r="J10" s="14"/>
      <c r="K10" s="64"/>
      <c r="L10" s="64"/>
    </row>
    <row r="11" spans="1:12" ht="14.25" x14ac:dyDescent="0.2">
      <c r="B11" s="55" t="s">
        <v>26</v>
      </c>
      <c r="C11" s="6"/>
      <c r="D11" s="6"/>
      <c r="E11" s="6"/>
      <c r="F11" s="6"/>
      <c r="G11" s="38" t="s">
        <v>30</v>
      </c>
      <c r="H11" s="39" t="s">
        <v>31</v>
      </c>
      <c r="J11" s="14"/>
      <c r="K11" s="65"/>
      <c r="L11" s="65"/>
    </row>
    <row r="12" spans="1:12" x14ac:dyDescent="0.2">
      <c r="B12" s="31" t="s">
        <v>5</v>
      </c>
      <c r="C12" s="31" t="s">
        <v>6</v>
      </c>
      <c r="D12" s="19"/>
      <c r="E12" s="17"/>
      <c r="F12" s="17"/>
      <c r="J12" s="14"/>
      <c r="K12" s="65"/>
      <c r="L12" s="65"/>
    </row>
    <row r="13" spans="1:12" x14ac:dyDescent="0.2">
      <c r="B13" s="25">
        <v>300</v>
      </c>
      <c r="C13" s="24">
        <v>100</v>
      </c>
      <c r="D13" s="36" t="s">
        <v>19</v>
      </c>
      <c r="E13" s="35">
        <v>20</v>
      </c>
      <c r="F13" s="17"/>
      <c r="G13" s="32">
        <f>B13*E13</f>
        <v>6000</v>
      </c>
      <c r="H13" s="32">
        <f>C13*E13</f>
        <v>2000</v>
      </c>
      <c r="J13" s="14"/>
      <c r="K13" s="65"/>
      <c r="L13" s="65"/>
    </row>
    <row r="14" spans="1:12" x14ac:dyDescent="0.2">
      <c r="B14" s="25">
        <v>200</v>
      </c>
      <c r="C14" s="24">
        <v>50</v>
      </c>
      <c r="D14" s="36" t="s">
        <v>20</v>
      </c>
      <c r="E14" s="35">
        <v>10</v>
      </c>
      <c r="F14" s="17"/>
      <c r="G14" s="32">
        <f>B14*E14</f>
        <v>2000</v>
      </c>
      <c r="H14" s="32">
        <f>C14*E14</f>
        <v>500</v>
      </c>
      <c r="J14" s="14"/>
      <c r="K14" s="65"/>
      <c r="L14" s="65"/>
    </row>
    <row r="15" spans="1:12" x14ac:dyDescent="0.2">
      <c r="B15" s="25">
        <v>100</v>
      </c>
      <c r="C15" s="24">
        <v>50</v>
      </c>
      <c r="D15" s="36" t="s">
        <v>21</v>
      </c>
      <c r="E15" s="35">
        <v>5</v>
      </c>
      <c r="F15" s="17"/>
      <c r="G15" s="33">
        <f>B15*E15</f>
        <v>500</v>
      </c>
      <c r="H15" s="33">
        <f>C15*E15</f>
        <v>250</v>
      </c>
      <c r="J15" s="14"/>
      <c r="K15" s="65"/>
      <c r="L15" s="65"/>
    </row>
    <row r="16" spans="1:12" x14ac:dyDescent="0.2">
      <c r="B16" s="17"/>
      <c r="C16" s="17"/>
      <c r="D16" s="36"/>
      <c r="E16" s="20"/>
      <c r="F16" s="17"/>
      <c r="G16" s="34">
        <f>SUM(G13:G15)</f>
        <v>8500</v>
      </c>
      <c r="H16" s="34">
        <f>SUM(H13:H15)</f>
        <v>2750</v>
      </c>
      <c r="J16" s="14"/>
      <c r="K16" s="65"/>
      <c r="L16" s="65"/>
    </row>
    <row r="17" spans="2:12" ht="13.5" thickBot="1" x14ac:dyDescent="0.25">
      <c r="B17" s="17"/>
      <c r="C17" s="17"/>
      <c r="D17" s="17"/>
      <c r="E17" s="17"/>
      <c r="F17" s="17"/>
      <c r="J17" s="14"/>
      <c r="K17" s="65"/>
      <c r="L17" s="65"/>
    </row>
    <row r="18" spans="2:12" ht="14.25" x14ac:dyDescent="0.2">
      <c r="B18" s="55" t="s">
        <v>27</v>
      </c>
      <c r="C18" s="6"/>
      <c r="D18" s="6"/>
      <c r="E18" s="6"/>
      <c r="F18" s="6"/>
      <c r="G18" s="38" t="s">
        <v>30</v>
      </c>
      <c r="H18" s="39" t="s">
        <v>31</v>
      </c>
      <c r="J18" s="14"/>
      <c r="K18" s="65"/>
      <c r="L18" s="65"/>
    </row>
    <row r="19" spans="2:12" x14ac:dyDescent="0.2">
      <c r="B19" s="31" t="s">
        <v>5</v>
      </c>
      <c r="C19" s="31" t="s">
        <v>6</v>
      </c>
      <c r="D19" s="19"/>
      <c r="E19" s="17"/>
      <c r="F19" s="17"/>
      <c r="J19" s="14"/>
      <c r="K19" s="65"/>
      <c r="L19" s="65"/>
    </row>
    <row r="20" spans="2:12" x14ac:dyDescent="0.2">
      <c r="B20" s="25">
        <v>100</v>
      </c>
      <c r="C20" s="24">
        <v>50</v>
      </c>
      <c r="D20" s="36" t="s">
        <v>22</v>
      </c>
      <c r="E20" s="35">
        <v>20</v>
      </c>
      <c r="F20" s="17"/>
      <c r="G20" s="32">
        <f>B20*E20</f>
        <v>2000</v>
      </c>
      <c r="H20" s="32">
        <f>C20*E20</f>
        <v>1000</v>
      </c>
      <c r="J20" s="14"/>
      <c r="K20" s="65"/>
      <c r="L20" s="65"/>
    </row>
    <row r="21" spans="2:12" x14ac:dyDescent="0.2">
      <c r="B21" s="25">
        <v>100</v>
      </c>
      <c r="C21" s="24">
        <v>10</v>
      </c>
      <c r="D21" s="36" t="s">
        <v>23</v>
      </c>
      <c r="E21" s="35">
        <v>50</v>
      </c>
      <c r="F21" s="17"/>
      <c r="G21" s="32">
        <f>B21*E21</f>
        <v>5000</v>
      </c>
      <c r="H21" s="32">
        <f>C21*E21</f>
        <v>500</v>
      </c>
      <c r="J21" s="14"/>
      <c r="K21" s="65"/>
      <c r="L21" s="65"/>
    </row>
    <row r="22" spans="2:12" x14ac:dyDescent="0.2">
      <c r="B22" s="25">
        <v>50</v>
      </c>
      <c r="C22" s="24">
        <v>2</v>
      </c>
      <c r="D22" s="36" t="s">
        <v>24</v>
      </c>
      <c r="E22" s="35">
        <v>5</v>
      </c>
      <c r="F22" s="17"/>
      <c r="G22" s="33">
        <f>B22*E22</f>
        <v>250</v>
      </c>
      <c r="H22" s="33">
        <f>C22*E22</f>
        <v>10</v>
      </c>
      <c r="J22" s="14"/>
      <c r="K22" s="65"/>
      <c r="L22" s="65"/>
    </row>
    <row r="23" spans="2:12" x14ac:dyDescent="0.2">
      <c r="B23" s="17"/>
      <c r="C23" s="17"/>
      <c r="D23" s="36"/>
      <c r="E23" s="20"/>
      <c r="F23" s="17"/>
      <c r="G23" s="34">
        <f>SUM(G20:G22)</f>
        <v>7250</v>
      </c>
      <c r="H23" s="34">
        <f>SUM(H20:H22)</f>
        <v>1510</v>
      </c>
      <c r="J23" s="14"/>
      <c r="K23" s="65"/>
      <c r="L23" s="65"/>
    </row>
    <row r="24" spans="2:12" ht="13.5" thickBot="1" x14ac:dyDescent="0.25">
      <c r="B24" s="17"/>
      <c r="C24" s="17"/>
      <c r="D24" s="17"/>
      <c r="E24" s="17"/>
      <c r="F24" s="17"/>
      <c r="J24" s="14"/>
      <c r="K24" s="65"/>
      <c r="L24" s="65"/>
    </row>
    <row r="25" spans="2:12" ht="14.25" x14ac:dyDescent="0.2">
      <c r="B25" s="55" t="s">
        <v>28</v>
      </c>
      <c r="C25" s="6"/>
      <c r="D25" s="26"/>
      <c r="E25" s="6"/>
      <c r="F25" s="6"/>
      <c r="G25" s="38" t="s">
        <v>30</v>
      </c>
      <c r="H25" s="39" t="s">
        <v>31</v>
      </c>
      <c r="J25" s="14"/>
      <c r="K25" s="65"/>
      <c r="L25" s="65"/>
    </row>
    <row r="26" spans="2:12" x14ac:dyDescent="0.2">
      <c r="B26" s="31" t="s">
        <v>5</v>
      </c>
      <c r="C26" s="31" t="s">
        <v>6</v>
      </c>
      <c r="D26" s="19"/>
      <c r="E26" s="17"/>
      <c r="F26" s="17"/>
      <c r="J26" s="14"/>
      <c r="K26" s="65"/>
      <c r="L26" s="65"/>
    </row>
    <row r="27" spans="2:12" x14ac:dyDescent="0.2">
      <c r="B27" s="25">
        <v>400</v>
      </c>
      <c r="C27" s="24">
        <v>300</v>
      </c>
      <c r="D27" s="37" t="s">
        <v>25</v>
      </c>
      <c r="E27" s="35">
        <v>20</v>
      </c>
      <c r="F27" s="17"/>
      <c r="G27" s="32">
        <f>B27*E27</f>
        <v>8000</v>
      </c>
      <c r="H27" s="32">
        <f>C27*E27</f>
        <v>6000</v>
      </c>
      <c r="J27" s="14"/>
      <c r="K27" s="65"/>
      <c r="L27" s="65"/>
    </row>
    <row r="28" spans="2:12" x14ac:dyDescent="0.2">
      <c r="B28" s="25">
        <v>300</v>
      </c>
      <c r="C28" s="24">
        <v>200</v>
      </c>
      <c r="D28" s="37" t="s">
        <v>25</v>
      </c>
      <c r="E28" s="35">
        <v>15</v>
      </c>
      <c r="F28" s="17"/>
      <c r="G28" s="32">
        <f>B28*E28</f>
        <v>4500</v>
      </c>
      <c r="H28" s="32">
        <f>C28*E28</f>
        <v>3000</v>
      </c>
      <c r="J28" s="14"/>
      <c r="K28" s="65"/>
      <c r="L28" s="65"/>
    </row>
    <row r="29" spans="2:12" x14ac:dyDescent="0.2">
      <c r="B29" s="25">
        <v>200</v>
      </c>
      <c r="C29" s="24">
        <v>100</v>
      </c>
      <c r="D29" s="37" t="s">
        <v>25</v>
      </c>
      <c r="E29" s="35">
        <v>10</v>
      </c>
      <c r="F29" s="17"/>
      <c r="G29" s="32">
        <f>B29*E29</f>
        <v>2000</v>
      </c>
      <c r="H29" s="32">
        <f>C29*E29</f>
        <v>1000</v>
      </c>
      <c r="J29" s="14"/>
      <c r="K29" s="65"/>
      <c r="L29" s="65"/>
    </row>
    <row r="30" spans="2:12" x14ac:dyDescent="0.2">
      <c r="B30" s="25">
        <v>100</v>
      </c>
      <c r="C30" s="24">
        <v>0</v>
      </c>
      <c r="D30" s="37" t="s">
        <v>25</v>
      </c>
      <c r="E30" s="35">
        <v>5</v>
      </c>
      <c r="F30" s="17"/>
      <c r="G30" s="33">
        <f>B30*E30</f>
        <v>500</v>
      </c>
      <c r="H30" s="33">
        <f>C30*E30</f>
        <v>0</v>
      </c>
      <c r="J30" s="14"/>
      <c r="K30" s="65"/>
      <c r="L30" s="65"/>
    </row>
    <row r="31" spans="2:12" x14ac:dyDescent="0.2">
      <c r="B31" s="17"/>
      <c r="C31" s="17"/>
      <c r="D31" s="36"/>
      <c r="E31" s="20"/>
      <c r="F31" s="17"/>
      <c r="G31" s="34">
        <f>SUM(G27:G30)</f>
        <v>15000</v>
      </c>
      <c r="H31" s="34">
        <f>SUM(H27:H30)</f>
        <v>10000</v>
      </c>
      <c r="J31" s="14"/>
      <c r="K31" s="65"/>
      <c r="L31" s="65"/>
    </row>
    <row r="32" spans="2:12" ht="13.5" thickBot="1" x14ac:dyDescent="0.25">
      <c r="B32" s="17"/>
      <c r="C32" s="17"/>
      <c r="D32" s="17"/>
      <c r="E32" s="17"/>
      <c r="F32" s="17"/>
      <c r="J32" s="14"/>
      <c r="K32" s="65"/>
      <c r="L32" s="65"/>
    </row>
    <row r="33" spans="1:11" ht="15" thickBot="1" x14ac:dyDescent="0.25">
      <c r="B33" s="21" t="s">
        <v>1</v>
      </c>
      <c r="C33" s="16"/>
      <c r="D33" s="16"/>
      <c r="E33" s="16"/>
      <c r="F33" s="16"/>
      <c r="G33" s="38" t="s">
        <v>30</v>
      </c>
      <c r="H33" s="40" t="s">
        <v>31</v>
      </c>
    </row>
    <row r="34" spans="1:11" ht="21.95" customHeight="1" x14ac:dyDescent="0.2">
      <c r="G34" s="44">
        <f>SUM(G9,G16,G23,G31)</f>
        <v>32750</v>
      </c>
      <c r="H34" s="44">
        <f>SUM(H9,H16,H23,H31)</f>
        <v>14910</v>
      </c>
    </row>
    <row r="36" spans="1:11" ht="3.9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</sheetData>
  <mergeCells count="2">
    <mergeCell ref="B2:H2"/>
    <mergeCell ref="B1:F1"/>
  </mergeCells>
  <phoneticPr fontId="1" type="noConversion"/>
  <printOptions horizontalCentered="1"/>
  <pageMargins left="0.75" right="0.75" top="1" bottom="1" header="0.5" footer="0.5"/>
  <pageSetup scale="57" orientation="portrait" horizontalDpi="4294967292" verticalDpi="4294967292" r:id="rId1"/>
  <colBreaks count="1" manualBreakCount="1">
    <brk id="11" max="1048575" man="1" pt="1"/>
  </colBreaks>
  <ignoredErrors>
    <ignoredError sqref="BGD7165:BGD7933 BGD3581:BGD4093 BGD5373:BGD5885" emptyCellReference="1"/>
  </ignoredError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14"/>
  <sheetViews>
    <sheetView showGridLines="0" workbookViewId="0">
      <selection activeCell="C27" sqref="C27"/>
    </sheetView>
  </sheetViews>
  <sheetFormatPr defaultColWidth="9.140625" defaultRowHeight="12.75" x14ac:dyDescent="0.2"/>
  <cols>
    <col min="1" max="1" width="1.140625" style="1" customWidth="1"/>
    <col min="2" max="2" width="25.42578125" style="1" customWidth="1"/>
    <col min="3" max="4" width="21" style="1" customWidth="1"/>
    <col min="5" max="5" width="2" style="1" customWidth="1"/>
    <col min="6" max="6" width="55.7109375" style="1" customWidth="1"/>
    <col min="7" max="7" width="1" style="1" customWidth="1"/>
    <col min="8" max="16384" width="9.140625" style="1"/>
  </cols>
  <sheetData>
    <row r="1" spans="1:10" ht="72.95" customHeight="1" thickBot="1" x14ac:dyDescent="0.6">
      <c r="A1" s="59"/>
      <c r="B1" s="78" t="str">
        <f>Expenses!B2</f>
        <v>Community Garden Green Care Project</v>
      </c>
      <c r="C1" s="79"/>
      <c r="D1" s="79"/>
      <c r="E1" s="79"/>
      <c r="F1" s="79"/>
      <c r="G1" s="62">
        <v>39709</v>
      </c>
      <c r="H1" s="68"/>
      <c r="I1" s="69"/>
      <c r="J1" s="69"/>
    </row>
    <row r="2" spans="1:10" ht="30.75" customHeight="1" x14ac:dyDescent="0.2">
      <c r="A2" s="61"/>
      <c r="B2" s="80" t="s">
        <v>2</v>
      </c>
      <c r="C2" s="81"/>
      <c r="D2" s="81"/>
      <c r="E2" s="81"/>
      <c r="F2" s="81"/>
      <c r="G2" s="81"/>
    </row>
    <row r="3" spans="1:10" ht="13.5" thickBot="1" x14ac:dyDescent="0.25">
      <c r="B3" s="17"/>
      <c r="C3" s="17"/>
      <c r="D3" s="18"/>
      <c r="E3" s="4"/>
      <c r="F3" s="4"/>
      <c r="G3" s="4"/>
    </row>
    <row r="4" spans="1:10" ht="18" customHeight="1" thickBot="1" x14ac:dyDescent="0.25">
      <c r="B4" s="50"/>
      <c r="C4" s="51" t="s">
        <v>5</v>
      </c>
      <c r="D4" s="48" t="s">
        <v>6</v>
      </c>
      <c r="E4" s="4"/>
      <c r="F4" s="57" t="s">
        <v>4</v>
      </c>
      <c r="G4" s="4"/>
    </row>
    <row r="5" spans="1:10" x14ac:dyDescent="0.2">
      <c r="B5" s="30" t="s">
        <v>14</v>
      </c>
      <c r="C5" s="52">
        <f>Income!G34</f>
        <v>32750</v>
      </c>
      <c r="D5" s="47">
        <f>Income!H34</f>
        <v>14910</v>
      </c>
      <c r="E5" s="4"/>
      <c r="F5" s="56"/>
      <c r="G5" s="4"/>
    </row>
    <row r="6" spans="1:10" x14ac:dyDescent="0.2">
      <c r="B6" s="53" t="s">
        <v>15</v>
      </c>
      <c r="C6" s="52">
        <f>Expenses!C50</f>
        <v>8675</v>
      </c>
      <c r="D6" s="49" t="e">
        <f>Expenses!#REF!</f>
        <v>#REF!</v>
      </c>
      <c r="E6" s="4"/>
      <c r="F6" s="56"/>
      <c r="G6" s="4"/>
    </row>
    <row r="7" spans="1:10" ht="13.5" thickBot="1" x14ac:dyDescent="0.25">
      <c r="B7" s="30"/>
      <c r="C7" s="32"/>
      <c r="D7" s="32"/>
      <c r="E7" s="4"/>
      <c r="F7" s="56"/>
      <c r="G7" s="4"/>
    </row>
    <row r="8" spans="1:10" ht="15.75" thickBot="1" x14ac:dyDescent="0.25">
      <c r="B8" s="46" t="s">
        <v>16</v>
      </c>
      <c r="C8" s="45"/>
      <c r="D8" s="45"/>
      <c r="E8" s="4"/>
      <c r="F8" s="56"/>
      <c r="G8" s="4"/>
    </row>
    <row r="9" spans="1:10" ht="24.95" customHeight="1" x14ac:dyDescent="0.2">
      <c r="C9" s="58">
        <f>C5-C6</f>
        <v>24075</v>
      </c>
      <c r="D9" s="58" t="e">
        <f>D5-D6</f>
        <v>#REF!</v>
      </c>
      <c r="E9" s="4"/>
      <c r="F9" s="56"/>
      <c r="G9" s="4"/>
    </row>
    <row r="10" spans="1:10" x14ac:dyDescent="0.2">
      <c r="F10" s="14"/>
    </row>
    <row r="11" spans="1:10" x14ac:dyDescent="0.2">
      <c r="F11" s="14"/>
    </row>
    <row r="12" spans="1:10" ht="11.25" customHeight="1" x14ac:dyDescent="0.2">
      <c r="F12" s="14"/>
    </row>
    <row r="14" spans="1:10" ht="18.75" customHeight="1" x14ac:dyDescent="0.2">
      <c r="A14" s="10"/>
      <c r="B14" s="10"/>
      <c r="C14" s="10"/>
      <c r="D14" s="10"/>
      <c r="E14" s="10"/>
      <c r="F14" s="10"/>
      <c r="G14" s="10"/>
    </row>
  </sheetData>
  <mergeCells count="2">
    <mergeCell ref="B2:G2"/>
    <mergeCell ref="B1:F1"/>
  </mergeCells>
  <phoneticPr fontId="1" type="noConversion"/>
  <printOptions horizontalCentered="1"/>
  <pageMargins left="0.75" right="0.75" top="1" bottom="1" header="0.5" footer="0.5"/>
  <pageSetup scale="58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2100-01-01T00:00:00+00:00</AssetExpire>
    <IntlLangReviewDate xmlns="4873beb7-5857-4685-be1f-d57550cc96cc" xsi:nil="true"/>
    <SubmitterId xmlns="4873beb7-5857-4685-be1f-d57550cc96cc" xsi:nil="true"/>
    <IntlLangReview xmlns="4873beb7-5857-4685-be1f-d57550cc96cc" xsi:nil="true"/>
    <EditorialStatus xmlns="4873beb7-5857-4685-be1f-d57550cc96cc" xsi:nil="true"/>
    <OriginAsset xmlns="4873beb7-5857-4685-be1f-d57550cc96cc" xsi:nil="true"/>
    <Markets xmlns="4873beb7-5857-4685-be1f-d57550cc96cc"/>
    <AcquiredFrom xmlns="4873beb7-5857-4685-be1f-d57550cc96cc" xsi:nil="true"/>
    <AssetStart xmlns="4873beb7-5857-4685-be1f-d57550cc96cc">2009-05-30T21:57:31+00:00</AssetStart>
    <PublishStatusLookup xmlns="4873beb7-5857-4685-be1f-d57550cc96cc">
      <Value>273924</Value>
      <Value>1302690</Value>
    </PublishStatusLookup>
    <MarketSpecific xmlns="4873beb7-5857-4685-be1f-d57550cc96cc" xsi:nil="true"/>
    <APAuthor xmlns="4873beb7-5857-4685-be1f-d57550cc96cc">
      <UserInfo>
        <DisplayName/>
        <AccountId>191</AccountId>
        <AccountType/>
      </UserInfo>
    </APAuthor>
    <IntlLangReviewer xmlns="4873beb7-5857-4685-be1f-d57550cc96cc" xsi:nil="true"/>
    <CSXSubmissionDate xmlns="4873beb7-5857-4685-be1f-d57550cc96cc" xsi:nil="true"/>
    <NumericId xmlns="4873beb7-5857-4685-be1f-d57550cc96cc">-1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SourceTitle xmlns="4873beb7-5857-4685-be1f-d57550cc96cc">Event budget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TemplateStatus xmlns="4873beb7-5857-4685-be1f-d57550cc96cc">Complete</TemplateStatus>
    <OutputCachingOn xmlns="4873beb7-5857-4685-be1f-d57550cc96cc">false</OutputCachingOn>
    <IsSearchable xmlns="4873beb7-5857-4685-be1f-d57550cc96cc">false</IsSearchable>
    <HandoffToMSDN xmlns="4873beb7-5857-4685-be1f-d57550cc96cc" xsi:nil="true"/>
    <UALocRecommendation xmlns="4873beb7-5857-4685-be1f-d57550cc96cc">Never Localize</UALocRecommendation>
    <UALocComments xmlns="4873beb7-5857-4685-be1f-d57550cc96cc" xsi:nil="true"/>
    <ShowIn xmlns="4873beb7-5857-4685-be1f-d57550cc96cc">Show everywhere</ShowIn>
    <ThumbnailAssetId xmlns="4873beb7-5857-4685-be1f-d57550cc96cc" xsi:nil="true"/>
    <ContentItem xmlns="4873beb7-5857-4685-be1f-d57550cc96cc" xsi:nil="true"/>
    <LastModifiedDateTime xmlns="4873beb7-5857-4685-be1f-d57550cc96cc" xsi:nil="true"/>
    <ClipArtFilename xmlns="4873beb7-5857-4685-be1f-d57550cc96cc" xsi:nil="true"/>
    <CSXHash xmlns="4873beb7-5857-4685-be1f-d57550cc96cc" xsi:nil="true"/>
    <DirectSourceMarket xmlns="4873beb7-5857-4685-be1f-d57550cc96cc" xsi:nil="true"/>
    <PlannedPubDate xmlns="4873beb7-5857-4685-be1f-d57550cc96cc" xsi:nil="true"/>
    <ArtSampleDocs xmlns="4873beb7-5857-4685-be1f-d57550cc96cc" xsi:nil="true"/>
    <TrustLevel xmlns="4873beb7-5857-4685-be1f-d57550cc96cc">1 Microsoft Managed Content</TrustLevel>
    <CSXSubmissionMarket xmlns="4873beb7-5857-4685-be1f-d57550cc96cc" xsi:nil="true"/>
    <VoteCount xmlns="4873beb7-5857-4685-be1f-d57550cc96cc" xsi:nil="true"/>
    <BusinessGroup xmlns="4873beb7-5857-4685-be1f-d57550cc96cc" xsi:nil="true"/>
    <TimesCloned xmlns="4873beb7-5857-4685-be1f-d57550cc96cc" xsi:nil="true"/>
    <AverageRating xmlns="4873beb7-5857-4685-be1f-d57550cc96cc" xsi:nil="true"/>
    <Provider xmlns="4873beb7-5857-4685-be1f-d57550cc96cc">EY006220130</Provider>
    <UACurrentWords xmlns="4873beb7-5857-4685-be1f-d57550cc96cc">0</UACurrentWords>
    <AssetId xmlns="4873beb7-5857-4685-be1f-d57550cc96cc">TP010336274</AssetId>
    <APEditor xmlns="4873beb7-5857-4685-be1f-d57550cc96cc">
      <UserInfo>
        <DisplayName/>
        <AccountId>92</AccountId>
        <AccountType/>
      </UserInfo>
    </APEditor>
    <DSATActionTaken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>281</BugNumber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PrimaryImageGen xmlns="4873beb7-5857-4685-be1f-d57550cc96cc">true</PrimaryImageGen>
    <TPFriendlyName xmlns="4873beb7-5857-4685-be1f-d57550cc96cc">Event budget</TPFriendlyName>
    <OpenTemplate xmlns="4873beb7-5857-4685-be1f-d57550cc96cc">true</OpenTemplate>
    <TPInstallLocation xmlns="4873beb7-5857-4685-be1f-d57550cc96cc">{My Templates}</TPInstallLocation>
    <TPCommandLine xmlns="4873beb7-5857-4685-be1f-d57550cc96cc">{XL} /t {FilePath}</TPCommandLine>
    <TPAppVersion xmlns="4873beb7-5857-4685-be1f-d57550cc96cc">12</TPAppVersion>
    <TPLaunchHelpLinkType xmlns="4873beb7-5857-4685-be1f-d57550cc96cc">Template</TPLaunchHelpLinkType>
    <TPLaunchHelpLink xmlns="4873beb7-5857-4685-be1f-d57550cc96cc" xsi:nil="true"/>
    <TPApplication xmlns="4873beb7-5857-4685-be1f-d57550cc96cc">Excel</TPApplication>
    <TPNamespace xmlns="4873beb7-5857-4685-be1f-d57550cc96cc">EXCEL</TPNamespace>
    <TPExecutable xmlns="4873beb7-5857-4685-be1f-d57550cc96cc" xsi:nil="true"/>
    <TPComponent xmlns="4873beb7-5857-4685-be1f-d57550cc96cc">EXCELFiles</TPComponent>
    <TPClientViewer xmlns="4873beb7-5857-4685-be1f-d57550cc96cc">Microsoft Office Excel</TPClientViewer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105855</LocLastLocAttemptVersionLookup>
    <LocLastLocAttemptVersionTypeLookup xmlns="4873beb7-5857-4685-be1f-d57550cc96cc" xsi:nil="true"/>
    <LocMarketGroupTiers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9fa4f1cb33d0adf6968f5be6bef4df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55b7f5ed55d98ec7e6cb9419faa4821a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MarketGroupTiers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 ma:readOnly="false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MarketGroupTiers" ma:index="75" nillable="true" ma:displayName="Loc Market Group Tiers [deprecated]" ma:default="" ma:internalName="LocMarketGroupTiers" ma:readOnly="false">
      <xsd:simpleType>
        <xsd:restriction base="dms:Unknown"/>
      </xsd:simpleType>
    </xsd:element>
    <xsd:element name="LocNewPublishedVersionLookup" ma:index="76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7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8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9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80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1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2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3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4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5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6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8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9" nillable="true" ma:displayName="Machine Translated" ma:default="" ma:internalName="MachineTranslated" ma:readOnly="false">
      <xsd:simpleType>
        <xsd:restriction base="dms:Boolean"/>
      </xsd:simpleType>
    </xsd:element>
    <xsd:element name="Manager" ma:index="90" nillable="true" ma:displayName="Manager" ma:hidden="true" ma:internalName="Manager" ma:readOnly="false">
      <xsd:simpleType>
        <xsd:restriction base="dms:Text"/>
      </xsd:simpleType>
    </xsd:element>
    <xsd:element name="Markets" ma:index="91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2" nillable="true" ma:displayName="Milestone" ma:default="" ma:internalName="Milestone" ma:readOnly="false">
      <xsd:simpleType>
        <xsd:restriction base="dms:Unknown"/>
      </xsd:simpleType>
    </xsd:element>
    <xsd:element name="TPNamespace" ma:index="95" nillable="true" ma:displayName="Namespace" ma:default="" ma:internalName="TPNamespace">
      <xsd:simpleType>
        <xsd:restriction base="dms:Text"/>
      </xsd:simpleType>
    </xsd:element>
    <xsd:element name="NumericId" ma:index="96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7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8" nillable="true" ma:displayName="OOCacheId" ma:internalName="OOCacheId" ma:readOnly="false">
      <xsd:simpleType>
        <xsd:restriction base="dms:Text"/>
      </xsd:simpleType>
    </xsd:element>
    <xsd:element name="OpenTemplate" ma:index="99" nillable="true" ma:displayName="Open Template" ma:default="true" ma:internalName="OpenTemplate">
      <xsd:simpleType>
        <xsd:restriction base="dms:Boolean"/>
      </xsd:simpleType>
    </xsd:element>
    <xsd:element name="OriginAsset" ma:index="100" nillable="true" ma:displayName="Origin Asset" ma:default="" ma:internalName="OriginAsset" ma:readOnly="false">
      <xsd:simpleType>
        <xsd:restriction base="dms:Text"/>
      </xsd:simpleType>
    </xsd:element>
    <xsd:element name="OriginalRelease" ma:index="101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2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3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4" nillable="true" ma:displayName="Parent Asset Id" ma:default="" ma:internalName="ParentAssetId" ma:readOnly="false">
      <xsd:simpleType>
        <xsd:restriction base="dms:Text"/>
      </xsd:simpleType>
    </xsd:element>
    <xsd:element name="PlannedPubDate" ma:index="105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6" nillable="true" ma:displayName="Policheck Words" ma:default="" ma:internalName="PolicheckWords" ma:readOnly="false">
      <xsd:simpleType>
        <xsd:restriction base="dms:Text"/>
      </xsd:simpleType>
    </xsd:element>
    <xsd:element name="BusinessGroup" ma:index="107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8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9" nillable="true" ma:displayName="Provider" ma:default="" ma:internalName="Provider" ma:readOnly="false">
      <xsd:simpleType>
        <xsd:restriction base="dms:Unknown"/>
      </xsd:simpleType>
    </xsd:element>
    <xsd:element name="Providers" ma:index="110" nillable="true" ma:displayName="Providers" ma:default="" ma:internalName="Providers" ma:readOnly="false">
      <xsd:simpleType>
        <xsd:restriction base="dms:Unknown"/>
      </xsd:simpleType>
    </xsd:element>
    <xsd:element name="PublishStatusLookup" ma:index="111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2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3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4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6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8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9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20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1" nillable="true" ma:displayName="Submitter ID" ma:default="" ma:internalName="SubmitterId" ma:readOnly="false">
      <xsd:simpleType>
        <xsd:restriction base="dms:Text"/>
      </xsd:simpleType>
    </xsd:element>
    <xsd:element name="TaxCatchAll" ma:index="122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3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4" nillable="true" ma:displayName="Template Status" ma:default="" ma:internalName="TemplateStatus">
      <xsd:simpleType>
        <xsd:restriction base="dms:Unknown"/>
      </xsd:simpleType>
    </xsd:element>
    <xsd:element name="TemplateTemplateType" ma:index="125" nillable="true" ma:displayName="Template Type" ma:default="" ma:internalName="TemplateTemplateType">
      <xsd:simpleType>
        <xsd:restriction base="dms:Unknown"/>
      </xsd:simpleType>
    </xsd:element>
    <xsd:element name="ThumbnailAssetId" ma:index="126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7" nillable="true" ma:displayName="Times Cloned" ma:default="" ma:internalName="TimesCloned" ma:readOnly="false">
      <xsd:simpleType>
        <xsd:restriction base="dms:Number"/>
      </xsd:simpleType>
    </xsd:element>
    <xsd:element name="TrustLevel" ma:index="129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30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1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2" nillable="true" ma:displayName="UA Notes" ma:default="" ma:internalName="UANotes" ma:readOnly="false">
      <xsd:simpleType>
        <xsd:restriction base="dms:Note"/>
      </xsd:simpleType>
    </xsd:element>
    <xsd:element name="TPAppVersion" ma:index="133" nillable="true" ma:displayName="Version" ma:default="" ma:internalName="TPAppVersion">
      <xsd:simpleType>
        <xsd:restriction base="dms:Text"/>
      </xsd:simpleType>
    </xsd:element>
    <xsd:element name="VoteCount" ma:index="134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DC21E5-C958-46C1-AB08-3945EA585C2B}">
  <ds:schemaRefs>
    <ds:schemaRef ds:uri="http://purl.org/dc/elements/1.1/"/>
    <ds:schemaRef ds:uri="4873beb7-5857-4685-be1f-d57550cc96cc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F6AEBD0-AE31-4609-858E-CDCC76A3C0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B5085E-29EF-4726-9F52-6AF585A4DE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</dc:title>
  <dc:creator>rhelt</dc:creator>
  <cp:lastModifiedBy>Microsoft</cp:lastModifiedBy>
  <cp:lastPrinted>2008-11-17T23:26:21Z</cp:lastPrinted>
  <dcterms:created xsi:type="dcterms:W3CDTF">2001-08-23T16:41:36Z</dcterms:created>
  <dcterms:modified xsi:type="dcterms:W3CDTF">2020-02-26T02:16:01Z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PolicheckStatus">
    <vt:lpwstr>0</vt:lpwstr>
  </property>
  <property fmtid="{D5CDD505-2E9C-101B-9397-08002B2CF9AE}" pid="8" name="Applications">
    <vt:lpwstr>79;#tpl120;#23;#zxl120;#405;#zxl140</vt:lpwstr>
  </property>
  <property fmtid="{D5CDD505-2E9C-101B-9397-08002B2CF9AE}" pid="9" name="PolicheckCounter">
    <vt:lpwstr>0</vt:lpwstr>
  </property>
  <property fmtid="{D5CDD505-2E9C-101B-9397-08002B2CF9AE}" pid="10" name="APTrustLevel">
    <vt:r8>1</vt:r8>
  </property>
</Properties>
</file>