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C:\Users\Brendam\Documents\Global Giving\"/>
    </mc:Choice>
  </mc:AlternateContent>
  <xr:revisionPtr revIDLastSave="0" documentId="13_ncr:1_{2C1EB628-BEEF-4085-A36D-726614E71506}" xr6:coauthVersionLast="45" xr6:coauthVersionMax="45" xr10:uidLastSave="{00000000-0000-0000-0000-000000000000}"/>
  <bookViews>
    <workbookView xWindow="-120" yWindow="-120" windowWidth="20730" windowHeight="11160" xr2:uid="{2BDFB4DF-8C98-474B-9B1A-334BEF8FE2EB}"/>
  </bookViews>
  <sheets>
    <sheet name="Hoja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38" i="1" l="1"/>
  <c r="D38" i="1" s="1"/>
  <c r="D31" i="1"/>
  <c r="D9" i="1"/>
  <c r="D10" i="1"/>
  <c r="D11" i="1"/>
  <c r="D12" i="1"/>
  <c r="D13" i="1"/>
  <c r="D14" i="1"/>
  <c r="D15" i="1"/>
  <c r="D19" i="1" s="1"/>
  <c r="D16" i="1"/>
  <c r="D17" i="1"/>
  <c r="D18" i="1"/>
  <c r="D8" i="1"/>
  <c r="C24" i="1" l="1"/>
  <c r="D24" i="1" s="1"/>
  <c r="C37" i="1"/>
  <c r="D37" i="1" s="1"/>
  <c r="D39" i="1" s="1"/>
</calcChain>
</file>

<file path=xl/sharedStrings.xml><?xml version="1.0" encoding="utf-8"?>
<sst xmlns="http://schemas.openxmlformats.org/spreadsheetml/2006/main" count="48" uniqueCount="34">
  <si>
    <t>Abonera</t>
  </si>
  <si>
    <t>Description</t>
  </si>
  <si>
    <t>1.5 m² table</t>
  </si>
  <si>
    <t>Planks 3 m²</t>
  </si>
  <si>
    <t>Seed Tray</t>
  </si>
  <si>
    <t>Seed kit</t>
  </si>
  <si>
    <t>Rice husk</t>
  </si>
  <si>
    <t>Vermicompost</t>
  </si>
  <si>
    <t>Vertical production</t>
  </si>
  <si>
    <t>Vegetable Nutrient Solution</t>
  </si>
  <si>
    <t>Tools</t>
  </si>
  <si>
    <t>Irrigation water kit</t>
  </si>
  <si>
    <t>Unit Cost ($)</t>
  </si>
  <si>
    <t>Total Cost ($)</t>
  </si>
  <si>
    <t>Cost 50 family gardens</t>
  </si>
  <si>
    <t>Family Garden</t>
  </si>
  <si>
    <t>Quantity</t>
  </si>
  <si>
    <t>Total Cost</t>
  </si>
  <si>
    <t>Demonstration and Training</t>
  </si>
  <si>
    <t>Cost for demonstration</t>
  </si>
  <si>
    <t>Family home gardening kit specs and cost</t>
  </si>
  <si>
    <t>Project Component</t>
  </si>
  <si>
    <t>Cost</t>
  </si>
  <si>
    <t>Family garden kits (Seeds, soil, small shovel, growing box) for 100 women</t>
  </si>
  <si>
    <t>2 instructors for Sexual Education Workshops (Each instructor will work with 50 women)</t>
  </si>
  <si>
    <t>2 instructors for the Nutritional Workshops (Each instructor will work with 50 women)</t>
  </si>
  <si>
    <t>Garden kit demonstration and training (will work with 50 women)</t>
  </si>
  <si>
    <t>Advertising campaign</t>
  </si>
  <si>
    <t>Supplies and material to use in each workshop</t>
  </si>
  <si>
    <t>2 Supervisors to follow up the project (The supervisors will be giving the follow up for 6 months)</t>
  </si>
  <si>
    <t>Total</t>
  </si>
  <si>
    <t>Project SEND: Sexual Education, Nutrition, Development</t>
  </si>
  <si>
    <t>Global Giving Project Budget for 2020</t>
  </si>
  <si>
    <t xml:space="preserve">The GOD’S CHILD Project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</si>
</sst>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_);[Red]\(&quot;$&quot;#,##0.00\)"/>
  </numFmts>
  <fonts count="6" x14ac:knownFonts="1">
    <font>
      <sz val="11"/>
      <color theme="1"/>
      <name val="Calibri"/>
      <family val="2"/>
      <scheme val="minor"/>
    </font>
    <font>
      <b/>
      <sz val="11"/>
      <color theme="1"/>
      <name val="Calibri"/>
      <family val="2"/>
      <scheme val="minor"/>
    </font>
    <font>
      <sz val="14"/>
      <color rgb="FFFF0000"/>
      <name val="Calibri"/>
      <family val="2"/>
      <scheme val="minor"/>
    </font>
    <font>
      <b/>
      <u/>
      <sz val="11"/>
      <color theme="1"/>
      <name val="Calibri"/>
      <family val="2"/>
      <scheme val="minor"/>
    </font>
    <font>
      <sz val="16"/>
      <color theme="1"/>
      <name val="Calibri"/>
      <family val="2"/>
      <scheme val="minor"/>
    </font>
    <font>
      <sz val="14"/>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BFBFBF"/>
        <bgColor indexed="64"/>
      </patternFill>
    </fill>
  </fills>
  <borders count="7">
    <border>
      <left/>
      <right/>
      <top/>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thin">
        <color indexed="64"/>
      </left>
      <right style="thin">
        <color indexed="64"/>
      </right>
      <top style="thin">
        <color indexed="64"/>
      </top>
      <bottom style="thin">
        <color indexed="64"/>
      </bottom>
      <diagonal/>
    </border>
    <border>
      <left style="thin">
        <color theme="1"/>
      </left>
      <right style="thin">
        <color theme="1"/>
      </right>
      <top style="thin">
        <color theme="1"/>
      </top>
      <bottom/>
      <diagonal/>
    </border>
    <border>
      <left/>
      <right/>
      <top style="thin">
        <color theme="1"/>
      </top>
      <bottom style="thin">
        <color theme="1"/>
      </bottom>
      <diagonal/>
    </border>
    <border>
      <left style="thin">
        <color theme="1"/>
      </left>
      <right style="thin">
        <color theme="1"/>
      </right>
      <top/>
      <bottom style="thin">
        <color theme="1"/>
      </bottom>
      <diagonal/>
    </border>
  </borders>
  <cellStyleXfs count="1">
    <xf numFmtId="0" fontId="0" fillId="0" borderId="0"/>
  </cellStyleXfs>
  <cellXfs count="35">
    <xf numFmtId="0" fontId="0" fillId="0" borderId="0" xfId="0"/>
    <xf numFmtId="0" fontId="0" fillId="2" borderId="0" xfId="0" applyFill="1"/>
    <xf numFmtId="2" fontId="0" fillId="2" borderId="0" xfId="0" applyNumberFormat="1" applyFill="1"/>
    <xf numFmtId="0" fontId="0" fillId="2" borderId="1" xfId="0" applyFill="1" applyBorder="1"/>
    <xf numFmtId="0" fontId="1" fillId="2" borderId="1" xfId="0" applyFont="1" applyFill="1" applyBorder="1"/>
    <xf numFmtId="0" fontId="0" fillId="2" borderId="1" xfId="0" applyFill="1" applyBorder="1" applyAlignment="1">
      <alignment horizontal="center" vertical="center" wrapText="1"/>
    </xf>
    <xf numFmtId="0" fontId="0" fillId="2" borderId="1" xfId="0" applyFill="1" applyBorder="1" applyAlignment="1">
      <alignment vertical="center"/>
    </xf>
    <xf numFmtId="0" fontId="0" fillId="2" borderId="0" xfId="0" applyFill="1" applyAlignment="1">
      <alignment vertical="center"/>
    </xf>
    <xf numFmtId="0" fontId="1" fillId="2" borderId="2" xfId="0" applyFont="1" applyFill="1" applyBorder="1"/>
    <xf numFmtId="4" fontId="0" fillId="2" borderId="2" xfId="0" applyNumberFormat="1" applyFill="1" applyBorder="1"/>
    <xf numFmtId="0" fontId="1" fillId="2" borderId="0" xfId="0" applyFont="1" applyFill="1" applyBorder="1"/>
    <xf numFmtId="4" fontId="0" fillId="2" borderId="0" xfId="0" applyNumberFormat="1" applyFill="1" applyBorder="1"/>
    <xf numFmtId="0" fontId="1" fillId="2" borderId="3" xfId="0" applyFont="1" applyFill="1" applyBorder="1"/>
    <xf numFmtId="4" fontId="0" fillId="2" borderId="3" xfId="0" applyNumberFormat="1" applyFill="1" applyBorder="1"/>
    <xf numFmtId="0" fontId="0" fillId="2" borderId="3" xfId="0" applyFill="1" applyBorder="1"/>
    <xf numFmtId="0" fontId="1" fillId="2" borderId="4" xfId="0" applyFont="1" applyFill="1" applyBorder="1"/>
    <xf numFmtId="4" fontId="1" fillId="0" borderId="3" xfId="0" applyNumberFormat="1" applyFont="1" applyFill="1" applyBorder="1"/>
    <xf numFmtId="4" fontId="1" fillId="2" borderId="3" xfId="0" applyNumberFormat="1" applyFont="1" applyFill="1" applyBorder="1"/>
    <xf numFmtId="4" fontId="0" fillId="2" borderId="2" xfId="0" applyNumberFormat="1" applyFill="1" applyBorder="1" applyAlignment="1">
      <alignment vertical="center"/>
    </xf>
    <xf numFmtId="4" fontId="0" fillId="2" borderId="0" xfId="0" applyNumberFormat="1" applyFill="1" applyBorder="1" applyAlignment="1">
      <alignment vertical="center"/>
    </xf>
    <xf numFmtId="4" fontId="0" fillId="2" borderId="3" xfId="0" applyNumberFormat="1" applyFill="1" applyBorder="1" applyAlignment="1">
      <alignment vertical="center"/>
    </xf>
    <xf numFmtId="4" fontId="1" fillId="2" borderId="3" xfId="0" applyNumberFormat="1" applyFont="1" applyFill="1" applyBorder="1" applyAlignment="1">
      <alignment vertical="center"/>
    </xf>
    <xf numFmtId="0" fontId="0" fillId="2" borderId="1" xfId="0" applyFill="1" applyBorder="1" applyAlignment="1">
      <alignment wrapText="1"/>
    </xf>
    <xf numFmtId="0" fontId="3" fillId="2" borderId="0" xfId="0" applyFont="1" applyFill="1"/>
    <xf numFmtId="0" fontId="0" fillId="2" borderId="2" xfId="0" applyFill="1" applyBorder="1" applyAlignment="1">
      <alignment wrapText="1"/>
    </xf>
    <xf numFmtId="0" fontId="1" fillId="2" borderId="5" xfId="0" applyFont="1" applyFill="1" applyBorder="1"/>
    <xf numFmtId="0" fontId="0" fillId="2" borderId="6" xfId="0" applyFill="1" applyBorder="1" applyAlignment="1">
      <alignment vertical="center"/>
    </xf>
    <xf numFmtId="0" fontId="0" fillId="2" borderId="0" xfId="0" applyFill="1" applyBorder="1"/>
    <xf numFmtId="0" fontId="1" fillId="0" borderId="3" xfId="0" applyFont="1" applyBorder="1" applyAlignment="1">
      <alignment horizontal="center" vertical="center"/>
    </xf>
    <xf numFmtId="0" fontId="0" fillId="0" borderId="3" xfId="0" applyFont="1" applyBorder="1" applyAlignment="1">
      <alignment horizontal="center" vertical="center"/>
    </xf>
    <xf numFmtId="8" fontId="0" fillId="0" borderId="3" xfId="0" applyNumberFormat="1" applyFont="1" applyBorder="1" applyAlignment="1">
      <alignment horizontal="center" vertical="center"/>
    </xf>
    <xf numFmtId="0" fontId="0" fillId="4" borderId="3" xfId="0" applyFont="1" applyFill="1" applyBorder="1" applyAlignment="1">
      <alignment horizontal="center" vertical="center"/>
    </xf>
    <xf numFmtId="8" fontId="4" fillId="3" borderId="3" xfId="0" applyNumberFormat="1" applyFont="1" applyFill="1" applyBorder="1" applyAlignment="1">
      <alignment horizontal="center" vertical="center"/>
    </xf>
    <xf numFmtId="0" fontId="2" fillId="2" borderId="0" xfId="0" applyFont="1" applyFill="1" applyAlignment="1"/>
    <xf numFmtId="0" fontId="5" fillId="2" borderId="0" xfId="0" applyFont="1" applyFill="1" applyAlignme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95250</xdr:colOff>
      <xdr:row>35</xdr:row>
      <xdr:rowOff>52918</xdr:rowOff>
    </xdr:from>
    <xdr:to>
      <xdr:col>6</xdr:col>
      <xdr:colOff>846666</xdr:colOff>
      <xdr:row>49</xdr:row>
      <xdr:rowOff>84668</xdr:rowOff>
    </xdr:to>
    <xdr:sp macro="" textlink="">
      <xdr:nvSpPr>
        <xdr:cNvPr id="2" name="CuadroTexto 1">
          <a:extLst>
            <a:ext uri="{FF2B5EF4-FFF2-40B4-BE49-F238E27FC236}">
              <a16:creationId xmlns:a16="http://schemas.microsoft.com/office/drawing/2014/main" id="{A830FA0D-4D02-40FE-A7CC-69CF7466D58F}"/>
            </a:ext>
          </a:extLst>
        </xdr:cNvPr>
        <xdr:cNvSpPr txBox="1"/>
      </xdr:nvSpPr>
      <xdr:spPr>
        <a:xfrm>
          <a:off x="6466417" y="6953251"/>
          <a:ext cx="6847416" cy="26987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The application of urban, peri-urban and rural agriculture through family gardens</a:t>
          </a:r>
          <a:r>
            <a:rPr lang="en-US" sz="1100" baseline="0"/>
            <a:t> </a:t>
          </a:r>
          <a:r>
            <a:rPr lang="en-US" sz="1100"/>
            <a:t>will be effective and adaptable in environments with small spaces, even on non-cultivable land, since they will provide solutions on a case-by-case basis, in which methods such as the use of vertical space (walls, pots, balconies) and the use of recycled materials such as bamboo, plastic bottles arranged horizontally and vertically, tires and other materials will be used.</a:t>
          </a:r>
        </a:p>
        <a:p>
          <a:endParaRPr lang="en-US" sz="1100"/>
        </a:p>
        <a:p>
          <a:r>
            <a:rPr lang="en-US" sz="1100"/>
            <a:t>The training will especially reach mothers, who will be exposed to different</a:t>
          </a:r>
          <a:r>
            <a:rPr lang="en-US" sz="1100" baseline="0"/>
            <a:t> </a:t>
          </a:r>
          <a:r>
            <a:rPr lang="en-US" sz="1100"/>
            <a:t>forms of feeding family members, and also seeks to reach children, who will be encouraged to eat healthy food in the medium and long term and eventually will be adults with the knowledge to produce their own vegetables.</a:t>
          </a:r>
        </a:p>
        <a:p>
          <a:endParaRPr lang="en-US" sz="1100"/>
        </a:p>
        <a:p>
          <a:r>
            <a:rPr lang="en-US" sz="1100"/>
            <a:t>To guarantee the success and development of the family gardens, technical assistance will be provided once the training is completed, which gives the family confidence and security in the implementation of their family garden, as well as providing guidance to improve the garden and correct any problem.</a:t>
          </a:r>
        </a:p>
        <a:p>
          <a:r>
            <a:rPr lang="en-US" sz="1100"/>
            <a:t>The continuous production of vegetables through the garden</a:t>
          </a:r>
          <a:r>
            <a:rPr lang="en-US" sz="1100" baseline="0"/>
            <a:t> </a:t>
          </a:r>
          <a:r>
            <a:rPr lang="en-US" sz="1100"/>
            <a:t>will allow families to consume fresh, varied, and</a:t>
          </a:r>
          <a:r>
            <a:rPr lang="en-US" sz="1100" baseline="0"/>
            <a:t> r</a:t>
          </a:r>
          <a:r>
            <a:rPr lang="en-US" sz="1100"/>
            <a:t>egular</a:t>
          </a:r>
          <a:r>
            <a:rPr lang="en-US" sz="1100" baseline="0"/>
            <a:t> f</a:t>
          </a:r>
          <a:r>
            <a:rPr lang="en-US" sz="1100"/>
            <a:t>ood rich in vitamins and minerals, which translates into economic and time savings.</a:t>
          </a:r>
        </a:p>
      </xdr:txBody>
    </xdr:sp>
    <xdr:clientData/>
  </xdr:twoCellAnchor>
  <xdr:twoCellAnchor>
    <xdr:from>
      <xdr:col>4</xdr:col>
      <xdr:colOff>878416</xdr:colOff>
      <xdr:row>17</xdr:row>
      <xdr:rowOff>1</xdr:rowOff>
    </xdr:from>
    <xdr:to>
      <xdr:col>7</xdr:col>
      <xdr:colOff>42332</xdr:colOff>
      <xdr:row>33</xdr:row>
      <xdr:rowOff>169334</xdr:rowOff>
    </xdr:to>
    <xdr:sp macro="" textlink="">
      <xdr:nvSpPr>
        <xdr:cNvPr id="3" name="CuadroTexto 2">
          <a:extLst>
            <a:ext uri="{FF2B5EF4-FFF2-40B4-BE49-F238E27FC236}">
              <a16:creationId xmlns:a16="http://schemas.microsoft.com/office/drawing/2014/main" id="{CCB099DC-F8E6-4A39-87EA-1D34E3DF5C6B}"/>
            </a:ext>
          </a:extLst>
        </xdr:cNvPr>
        <xdr:cNvSpPr txBox="1"/>
      </xdr:nvSpPr>
      <xdr:spPr>
        <a:xfrm>
          <a:off x="6148916" y="3471334"/>
          <a:ext cx="7471833" cy="321733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Through the SEND Project, The GOD'S CHILD Project (GCP) seeks</a:t>
          </a:r>
          <a:r>
            <a:rPr lang="en-US" sz="1100" baseline="0"/>
            <a:t> </a:t>
          </a:r>
          <a:r>
            <a:rPr lang="en-US" sz="1100"/>
            <a:t>to impact the lives of 100 Guatemalan women or more and their families in the areas of sexual education and malnutrition.</a:t>
          </a:r>
          <a:r>
            <a:rPr lang="en-US" sz="1100" baseline="0"/>
            <a:t> </a:t>
          </a:r>
          <a:r>
            <a:rPr lang="en-US" sz="1100"/>
            <a:t>This</a:t>
          </a:r>
          <a:r>
            <a:rPr lang="en-US" sz="1100" baseline="0"/>
            <a:t> will serve </a:t>
          </a:r>
          <a:r>
            <a:rPr lang="en-US" sz="1100"/>
            <a:t>as an alternative to formal education through educational training that empowers women to break existing social and cultural paradigms.</a:t>
          </a:r>
          <a:r>
            <a:rPr lang="en-US" sz="1100" baseline="0"/>
            <a:t> </a:t>
          </a:r>
          <a:r>
            <a:rPr lang="en-US" sz="1100"/>
            <a:t>The differentiating element of this project lies in the method of education, aimed at women of reproductive age for making responsible decisions regarding their sexuality, body and health, as well as the importance of personal and family nutrition. Currently these are the main factors that stop the development of our community and country.</a:t>
          </a:r>
        </a:p>
        <a:p>
          <a:endParaRPr lang="en-US" sz="1100"/>
        </a:p>
        <a:p>
          <a:r>
            <a:rPr lang="en-US" sz="1100"/>
            <a:t>The GOD'S CHILD Project is an institution that promotes gender equality and sustainable development in all social programs.</a:t>
          </a:r>
          <a:r>
            <a:rPr lang="en-US" sz="1100" baseline="0"/>
            <a:t> In addition to workshops on sexual health and proper nutrition, SEND will also host</a:t>
          </a:r>
          <a:r>
            <a:rPr lang="en-US" sz="1100"/>
            <a:t> a practical workshop in which women will install in their homes an orchard that generates a positive impact on</a:t>
          </a:r>
          <a:r>
            <a:rPr lang="en-US" sz="1100" baseline="0"/>
            <a:t> the health and finances of them and their families</a:t>
          </a:r>
          <a:r>
            <a:rPr lang="en-US" sz="1100"/>
            <a:t>.</a:t>
          </a:r>
        </a:p>
        <a:p>
          <a:r>
            <a:rPr lang="en-US" sz="1100"/>
            <a:t>Home</a:t>
          </a:r>
          <a:r>
            <a:rPr lang="en-US" sz="1100" baseline="0"/>
            <a:t> gardening kits</a:t>
          </a:r>
          <a:r>
            <a:rPr lang="en-US" sz="1100"/>
            <a:t> will be delivered which contain the necessary tools for the creation of the garden, and training on installing and implementing them will be provided. After the fact, there will be home visit follow ups to gather feedback on the workshops and to reinforce</a:t>
          </a:r>
          <a:r>
            <a:rPr lang="en-US" sz="1100" baseline="0"/>
            <a:t> concepts that were taught.</a:t>
          </a:r>
          <a:endParaRPr lang="en-US" sz="1100"/>
        </a:p>
        <a:p>
          <a:endParaRPr lang="en-US" sz="1100"/>
        </a:p>
        <a:p>
          <a:r>
            <a:rPr lang="en-US" sz="1100"/>
            <a:t>The SEND Project is educational, environmentally friendly and sustainable and will improve the health and quality of life of Guatemalan women and their families, because only through education and empowerment will they be able to build a better future.</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7E4A0-75FC-4A25-BBE4-A32A3FF04368}">
  <dimension ref="A1:G40"/>
  <sheetViews>
    <sheetView tabSelected="1" zoomScale="90" zoomScaleNormal="90" workbookViewId="0">
      <selection activeCell="E37" sqref="E37"/>
    </sheetView>
  </sheetViews>
  <sheetFormatPr baseColWidth="10" defaultRowHeight="15" x14ac:dyDescent="0.25"/>
  <cols>
    <col min="1" max="1" width="28.7109375" style="1" customWidth="1"/>
    <col min="2" max="2" width="17.28515625" style="1" customWidth="1"/>
    <col min="3" max="3" width="16" style="1" customWidth="1"/>
    <col min="4" max="4" width="17" style="1" bestFit="1" customWidth="1"/>
    <col min="5" max="5" width="16.5703125" style="1" bestFit="1" customWidth="1"/>
    <col min="6" max="6" width="91.42578125" style="1" bestFit="1" customWidth="1"/>
    <col min="7" max="7" width="16.7109375" style="1" bestFit="1" customWidth="1"/>
    <col min="8" max="16384" width="11.42578125" style="1"/>
  </cols>
  <sheetData>
    <row r="1" spans="1:7" ht="18.75" x14ac:dyDescent="0.3">
      <c r="A1" s="34" t="s">
        <v>33</v>
      </c>
    </row>
    <row r="2" spans="1:7" ht="18.75" x14ac:dyDescent="0.3">
      <c r="A2" s="33" t="s">
        <v>31</v>
      </c>
    </row>
    <row r="3" spans="1:7" ht="18.75" x14ac:dyDescent="0.3">
      <c r="A3" s="33" t="s">
        <v>32</v>
      </c>
    </row>
    <row r="5" spans="1:7" x14ac:dyDescent="0.25">
      <c r="A5" s="23" t="s">
        <v>20</v>
      </c>
    </row>
    <row r="7" spans="1:7" x14ac:dyDescent="0.25">
      <c r="A7" s="4" t="s">
        <v>1</v>
      </c>
      <c r="B7" s="4" t="s">
        <v>16</v>
      </c>
      <c r="C7" s="8" t="s">
        <v>12</v>
      </c>
      <c r="D7" s="12" t="s">
        <v>13</v>
      </c>
      <c r="E7" s="10"/>
      <c r="F7" s="28" t="s">
        <v>21</v>
      </c>
      <c r="G7" s="28" t="s">
        <v>22</v>
      </c>
    </row>
    <row r="8" spans="1:7" x14ac:dyDescent="0.25">
      <c r="A8" s="3" t="s">
        <v>2</v>
      </c>
      <c r="B8" s="3">
        <v>2</v>
      </c>
      <c r="C8" s="9">
        <v>17.749677419354839</v>
      </c>
      <c r="D8" s="13">
        <f>C8*B8</f>
        <v>35.499354838709678</v>
      </c>
      <c r="E8" s="11"/>
      <c r="F8" s="29" t="s">
        <v>23</v>
      </c>
      <c r="G8" s="30">
        <v>12065.16</v>
      </c>
    </row>
    <row r="9" spans="1:7" x14ac:dyDescent="0.25">
      <c r="A9" s="3" t="s">
        <v>3</v>
      </c>
      <c r="B9" s="3">
        <v>3</v>
      </c>
      <c r="C9" s="9">
        <v>4.645161290322581</v>
      </c>
      <c r="D9" s="13">
        <f t="shared" ref="D9:D18" si="0">C9*B9</f>
        <v>13.935483870967744</v>
      </c>
      <c r="E9" s="11"/>
      <c r="F9" s="29" t="s">
        <v>24</v>
      </c>
      <c r="G9" s="30">
        <v>1920</v>
      </c>
    </row>
    <row r="10" spans="1:7" x14ac:dyDescent="0.25">
      <c r="A10" s="3" t="s">
        <v>4</v>
      </c>
      <c r="B10" s="3">
        <v>2</v>
      </c>
      <c r="C10" s="9">
        <v>1.5483870967741935</v>
      </c>
      <c r="D10" s="13">
        <f t="shared" si="0"/>
        <v>3.096774193548387</v>
      </c>
      <c r="E10" s="11"/>
      <c r="F10" s="29" t="s">
        <v>25</v>
      </c>
      <c r="G10" s="30">
        <v>1920</v>
      </c>
    </row>
    <row r="11" spans="1:7" x14ac:dyDescent="0.25">
      <c r="A11" s="3" t="s">
        <v>5</v>
      </c>
      <c r="B11" s="3">
        <v>2</v>
      </c>
      <c r="C11" s="9">
        <v>12.943225806451613</v>
      </c>
      <c r="D11" s="13">
        <f t="shared" si="0"/>
        <v>25.886451612903226</v>
      </c>
      <c r="E11" s="11"/>
      <c r="F11" s="29" t="s">
        <v>26</v>
      </c>
      <c r="G11" s="30">
        <v>1548.39</v>
      </c>
    </row>
    <row r="12" spans="1:7" x14ac:dyDescent="0.25">
      <c r="A12" s="3" t="s">
        <v>6</v>
      </c>
      <c r="B12" s="3">
        <v>12</v>
      </c>
      <c r="C12" s="9">
        <v>1.6774193548387097</v>
      </c>
      <c r="D12" s="13">
        <f t="shared" si="0"/>
        <v>20.129032258064516</v>
      </c>
      <c r="E12" s="11"/>
      <c r="F12" s="29" t="s">
        <v>27</v>
      </c>
      <c r="G12" s="30">
        <v>666.67</v>
      </c>
    </row>
    <row r="13" spans="1:7" x14ac:dyDescent="0.25">
      <c r="A13" s="3" t="s">
        <v>7</v>
      </c>
      <c r="B13" s="3">
        <v>6</v>
      </c>
      <c r="C13" s="9">
        <v>7.096774193548387</v>
      </c>
      <c r="D13" s="13">
        <f t="shared" si="0"/>
        <v>42.58064516129032</v>
      </c>
      <c r="E13" s="11"/>
      <c r="F13" s="29" t="s">
        <v>28</v>
      </c>
      <c r="G13" s="30">
        <v>200</v>
      </c>
    </row>
    <row r="14" spans="1:7" x14ac:dyDescent="0.25">
      <c r="A14" s="3" t="s">
        <v>8</v>
      </c>
      <c r="B14" s="3">
        <v>4</v>
      </c>
      <c r="C14" s="9">
        <v>2.5806451612903225</v>
      </c>
      <c r="D14" s="13">
        <f t="shared" si="0"/>
        <v>10.32258064516129</v>
      </c>
      <c r="E14" s="11"/>
      <c r="F14" s="29" t="s">
        <v>29</v>
      </c>
      <c r="G14" s="30">
        <v>1920</v>
      </c>
    </row>
    <row r="15" spans="1:7" x14ac:dyDescent="0.25">
      <c r="A15" s="3" t="s">
        <v>0</v>
      </c>
      <c r="B15" s="3">
        <v>1</v>
      </c>
      <c r="C15" s="9">
        <v>32.258064516129032</v>
      </c>
      <c r="D15" s="13">
        <f t="shared" si="0"/>
        <v>32.258064516129032</v>
      </c>
      <c r="E15" s="11"/>
      <c r="F15" s="31"/>
      <c r="G15" s="31"/>
    </row>
    <row r="16" spans="1:7" ht="21" x14ac:dyDescent="0.25">
      <c r="A16" s="3" t="s">
        <v>9</v>
      </c>
      <c r="B16" s="3">
        <v>36</v>
      </c>
      <c r="C16" s="9">
        <v>0.61419354838709672</v>
      </c>
      <c r="D16" s="13">
        <f t="shared" si="0"/>
        <v>22.110967741935482</v>
      </c>
      <c r="E16" s="11"/>
      <c r="F16" s="29" t="s">
        <v>30</v>
      </c>
      <c r="G16" s="32">
        <v>20240.22</v>
      </c>
    </row>
    <row r="17" spans="1:6" x14ac:dyDescent="0.25">
      <c r="A17" s="3" t="s">
        <v>10</v>
      </c>
      <c r="B17" s="3">
        <v>1</v>
      </c>
      <c r="C17" s="9">
        <v>3.225806451612903</v>
      </c>
      <c r="D17" s="13">
        <f t="shared" si="0"/>
        <v>3.225806451612903</v>
      </c>
      <c r="E17" s="11"/>
      <c r="F17" s="11"/>
    </row>
    <row r="18" spans="1:6" x14ac:dyDescent="0.25">
      <c r="A18" s="3" t="s">
        <v>11</v>
      </c>
      <c r="B18" s="3">
        <v>1</v>
      </c>
      <c r="C18" s="9">
        <v>32.258064516129032</v>
      </c>
      <c r="D18" s="13">
        <f t="shared" si="0"/>
        <v>32.258064516129032</v>
      </c>
      <c r="E18" s="11"/>
      <c r="F18" s="11"/>
    </row>
    <row r="19" spans="1:6" x14ac:dyDescent="0.25">
      <c r="D19" s="16">
        <f>SUM(D8:D18)</f>
        <v>241.30322580645159</v>
      </c>
      <c r="E19" s="11"/>
      <c r="F19" s="11"/>
    </row>
    <row r="20" spans="1:6" x14ac:dyDescent="0.25">
      <c r="E20" s="2"/>
      <c r="F20" s="2"/>
    </row>
    <row r="21" spans="1:6" x14ac:dyDescent="0.25">
      <c r="A21" s="23" t="s">
        <v>14</v>
      </c>
      <c r="E21" s="2"/>
      <c r="F21" s="2"/>
    </row>
    <row r="22" spans="1:6" x14ac:dyDescent="0.25">
      <c r="E22" s="2"/>
      <c r="F22" s="2"/>
    </row>
    <row r="23" spans="1:6" x14ac:dyDescent="0.25">
      <c r="A23" s="4" t="s">
        <v>1</v>
      </c>
      <c r="B23" s="15" t="s">
        <v>16</v>
      </c>
      <c r="C23" s="8" t="s">
        <v>12</v>
      </c>
      <c r="D23" s="12" t="s">
        <v>13</v>
      </c>
      <c r="E23" s="10"/>
      <c r="F23" s="10"/>
    </row>
    <row r="24" spans="1:6" x14ac:dyDescent="0.25">
      <c r="A24" s="14" t="s">
        <v>15</v>
      </c>
      <c r="B24" s="14">
        <v>50</v>
      </c>
      <c r="C24" s="9">
        <f>D19</f>
        <v>241.30322580645159</v>
      </c>
      <c r="D24" s="17">
        <f>B24*C24</f>
        <v>12065.16129032258</v>
      </c>
      <c r="E24" s="11"/>
      <c r="F24" s="11"/>
    </row>
    <row r="25" spans="1:6" x14ac:dyDescent="0.25">
      <c r="E25" s="2"/>
      <c r="F25" s="2"/>
    </row>
    <row r="26" spans="1:6" x14ac:dyDescent="0.25">
      <c r="E26" s="2"/>
      <c r="F26" s="2"/>
    </row>
    <row r="27" spans="1:6" x14ac:dyDescent="0.25">
      <c r="E27" s="2"/>
      <c r="F27" s="2"/>
    </row>
    <row r="28" spans="1:6" x14ac:dyDescent="0.25">
      <c r="A28" s="23" t="s">
        <v>18</v>
      </c>
    </row>
    <row r="30" spans="1:6" x14ac:dyDescent="0.25">
      <c r="A30" s="4" t="s">
        <v>1</v>
      </c>
      <c r="B30" s="15" t="s">
        <v>16</v>
      </c>
      <c r="C30" s="8" t="s">
        <v>12</v>
      </c>
      <c r="D30" s="12" t="s">
        <v>13</v>
      </c>
      <c r="E30" s="10"/>
      <c r="F30" s="10"/>
    </row>
    <row r="31" spans="1:6" s="7" customFormat="1" x14ac:dyDescent="0.25">
      <c r="A31" s="5" t="s">
        <v>19</v>
      </c>
      <c r="B31" s="6">
        <v>1</v>
      </c>
      <c r="C31" s="18">
        <v>1548.39</v>
      </c>
      <c r="D31" s="21">
        <f>B31*C31</f>
        <v>1548.39</v>
      </c>
      <c r="E31" s="19"/>
      <c r="F31" s="19"/>
    </row>
    <row r="34" spans="1:6" x14ac:dyDescent="0.25">
      <c r="A34" s="23" t="s">
        <v>17</v>
      </c>
    </row>
    <row r="36" spans="1:6" x14ac:dyDescent="0.25">
      <c r="A36" s="8" t="s">
        <v>1</v>
      </c>
      <c r="B36" s="12" t="s">
        <v>16</v>
      </c>
      <c r="C36" s="25" t="s">
        <v>12</v>
      </c>
      <c r="D36" s="12" t="s">
        <v>13</v>
      </c>
      <c r="E36" s="10"/>
      <c r="F36" s="10"/>
    </row>
    <row r="37" spans="1:6" x14ac:dyDescent="0.25">
      <c r="A37" s="24" t="s">
        <v>15</v>
      </c>
      <c r="B37" s="14">
        <v>50</v>
      </c>
      <c r="C37" s="9">
        <f>D19</f>
        <v>241.30322580645159</v>
      </c>
      <c r="D37" s="13">
        <f>B37*C37</f>
        <v>12065.16129032258</v>
      </c>
      <c r="E37" s="11"/>
      <c r="F37" s="11"/>
    </row>
    <row r="38" spans="1:6" x14ac:dyDescent="0.25">
      <c r="A38" s="22" t="s">
        <v>19</v>
      </c>
      <c r="B38" s="26">
        <v>1</v>
      </c>
      <c r="C38" s="18">
        <f>C31</f>
        <v>1548.39</v>
      </c>
      <c r="D38" s="20">
        <f>B38*C38</f>
        <v>1548.39</v>
      </c>
      <c r="E38" s="19"/>
      <c r="F38" s="19"/>
    </row>
    <row r="39" spans="1:6" x14ac:dyDescent="0.25">
      <c r="D39" s="16">
        <f>SUM(D37:D38)</f>
        <v>13613.551290322579</v>
      </c>
      <c r="E39" s="27"/>
      <c r="F39" s="11"/>
    </row>
    <row r="40" spans="1:6" x14ac:dyDescent="0.25">
      <c r="E40" s="27"/>
      <c r="F40" s="27"/>
    </row>
  </sheetData>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 Moreira</dc:creator>
  <cp:lastModifiedBy>Brendam</cp:lastModifiedBy>
  <dcterms:created xsi:type="dcterms:W3CDTF">2020-02-06T13:56:13Z</dcterms:created>
  <dcterms:modified xsi:type="dcterms:W3CDTF">2020-02-06T23:36:57Z</dcterms:modified>
</cp:coreProperties>
</file>