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2256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<sst xmlns="http://schemas.openxmlformats.org/spreadsheetml/2006/main" count="27" uniqueCount="26">
  <si>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LA RESERVA FOREST FOUNDATION</t>
  </si>
  <si>
    <t>Budget</t>
  </si>
  <si>
    <t>EXPENSE</t>
  </si>
  <si>
    <t>COST</t>
  </si>
  <si>
    <t>UNIT</t>
  </si>
  <si>
    <t>QUANTITY</t>
  </si>
  <si>
    <t>TOTAL</t>
  </si>
  <si>
    <t>Trees</t>
  </si>
  <si>
    <t>Planting</t>
  </si>
  <si>
    <t>Maintenance</t>
  </si>
  <si>
    <t>Global Giving</t>
  </si>
  <si>
    <t>per tree</t>
  </si>
  <si>
    <t>per trip</t>
  </si>
  <si>
    <t>subtotal</t>
  </si>
  <si>
    <t>TOTAL PROJECT COST</t>
  </si>
  <si>
    <t>Truck Transportation</t>
  </si>
  <si>
    <t>Administrative fees</t>
  </si>
  <si>
    <t>15% of project total</t>
  </si>
  <si>
    <t>n/a</t>
  </si>
  <si>
    <t>per day for 4 workers @ $15</t>
  </si>
  <si>
    <t>per scheduled maintenance</t>
  </si>
  <si>
    <t>Preparation</t>
  </si>
  <si>
    <t>4 workers take 16 day to plant 8 hectares; $60 X 16 days</t>
  </si>
  <si>
    <t>Corridor-Project Hometree   La Tejona, Costa Rica</t>
  </si>
  <si>
    <t>20 days to prepare</t>
  </si>
  <si>
    <t>4 per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</si>
</sst>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6"/>
  <sheetViews>
    <sheetView tabSelected="1" workbookViewId="0" topLeftCell="A1">
      <pane xSplit="1" topLeftCell="B1" activePane="topRight" state="frozen"/>
      <selection pane="topLeft" activeCell="A7" sqref="A7"/>
      <selection pane="topRight" activeCell="F20" sqref="F20"/>
    </sheetView>
  </sheetViews>
  <sheetFormatPr defaultColWidth="8.8515625" defaultRowHeight="12.75"/>
  <cols>
    <col min="1" max="1" width="31.421875" style="0" bestFit="1" customWidth="1"/>
    <col min="2" max="2" width="10.7109375" style="0" customWidth="1"/>
    <col min="3" max="3" width="24.7109375" style="0" customWidth="1"/>
    <col min="4" max="4" width="51.7109375" style="0" customWidth="1"/>
    <col min="5" max="5" width="47.421875" style="0" customWidth="1"/>
    <col min="6" max="6" width="10.7109375" style="0" customWidth="1"/>
  </cols>
  <sheetData>
    <row r="4" spans="1:6" ht="15.75">
      <c r="A4" s="6" t="s">
        <v>0</v>
      </c>
      <c r="B4" s="6"/>
      <c r="C4" s="6"/>
      <c r="D4" s="6"/>
      <c r="E4" s="6"/>
      <c r="F4" s="6"/>
    </row>
    <row r="5" spans="1:6" ht="13.5">
      <c r="A5" s="7" t="s">
        <v>1</v>
      </c>
      <c r="B5" s="7"/>
      <c r="C5" s="7"/>
      <c r="D5" s="7"/>
      <c r="E5" s="7"/>
      <c r="F5" s="7"/>
    </row>
    <row r="6" spans="1:6" ht="12.75">
      <c r="A6" s="8" t="s">
        <v>23</v>
      </c>
      <c r="B6" s="8"/>
      <c r="C6" s="8"/>
      <c r="D6" s="8"/>
      <c r="E6" s="8"/>
      <c r="F6" s="8"/>
    </row>
    <row r="7" spans="1:6" ht="12.75">
      <c r="A7" s="5"/>
      <c r="B7" s="5"/>
      <c r="C7" s="5"/>
      <c r="D7" s="5"/>
      <c r="E7" s="5"/>
      <c r="F7" s="5"/>
    </row>
    <row r="8" spans="1:6" ht="12.75">
      <c r="A8" s="5"/>
      <c r="B8" s="5"/>
      <c r="C8" s="5"/>
      <c r="D8" s="5"/>
      <c r="E8" s="5"/>
      <c r="F8" s="5"/>
    </row>
    <row r="11" spans="1:6" ht="12">
      <c r="A11" s="2" t="s">
        <v>2</v>
      </c>
      <c r="B11" s="2" t="s">
        <v>3</v>
      </c>
      <c r="C11" s="2" t="s">
        <v>4</v>
      </c>
      <c r="D11" s="2"/>
      <c r="E11" s="2" t="s">
        <v>5</v>
      </c>
      <c r="F11" s="2" t="s">
        <v>6</v>
      </c>
    </row>
    <row r="12" spans="1:6" ht="12">
      <c r="A12" t="s">
        <v>7</v>
      </c>
      <c r="B12" s="1">
        <v>0.5</v>
      </c>
      <c r="C12" s="3" t="s">
        <v>11</v>
      </c>
      <c r="D12" s="3"/>
      <c r="E12" s="3">
        <v>8000</v>
      </c>
      <c r="F12" s="1">
        <f>(E12*B12)</f>
        <v>4000</v>
      </c>
    </row>
    <row r="13" spans="1:6" ht="12">
      <c r="A13" t="s">
        <v>15</v>
      </c>
      <c r="B13" s="1">
        <v>50</v>
      </c>
      <c r="C13" s="3" t="s">
        <v>12</v>
      </c>
      <c r="D13" s="3"/>
      <c r="E13" s="3">
        <v>3</v>
      </c>
      <c r="F13" s="1">
        <f>(E13*B13)</f>
        <v>150</v>
      </c>
    </row>
    <row r="14" spans="1:6" ht="12">
      <c r="A14" t="s">
        <v>8</v>
      </c>
      <c r="B14" s="1">
        <v>60</v>
      </c>
      <c r="C14" s="3" t="s">
        <v>19</v>
      </c>
      <c r="D14" s="3" t="s">
        <v>22</v>
      </c>
      <c r="E14" s="3">
        <v>16</v>
      </c>
      <c r="F14" s="1">
        <f>(16*60)</f>
        <v>960</v>
      </c>
    </row>
    <row r="15" spans="1:6" ht="12">
      <c r="A15" t="s">
        <v>9</v>
      </c>
      <c r="B15" s="1">
        <f>(60*4)</f>
        <v>240</v>
      </c>
      <c r="C15" s="3" t="s">
        <v>20</v>
      </c>
      <c r="D15" t="s">
        <v>25</v>
      </c>
      <c r="E15" s="3" t="s">
        <v>18</v>
      </c>
      <c r="F15" s="1">
        <v>2000</v>
      </c>
    </row>
    <row r="16" spans="1:9" ht="12">
      <c r="A16" t="s">
        <v>21</v>
      </c>
      <c r="B16" s="1">
        <v>60</v>
      </c>
      <c r="C16" s="3" t="s">
        <v>19</v>
      </c>
      <c r="D16" s="3" t="s">
        <v>24</v>
      </c>
      <c r="E16" s="3"/>
      <c r="F16" s="1">
        <v>1200</v>
      </c>
      <c r="I16">
        <f>(2400/60)</f>
        <v>40</v>
      </c>
    </row>
    <row r="17" spans="2:6" ht="12">
      <c r="B17" s="1"/>
      <c r="C17" s="3"/>
      <c r="D17" s="3"/>
      <c r="E17" s="4" t="s">
        <v>13</v>
      </c>
      <c r="F17" s="1">
        <f>SUM(F12:F16)</f>
        <v>8310</v>
      </c>
    </row>
    <row r="18" spans="1:6" ht="12">
      <c r="A18" t="s">
        <v>16</v>
      </c>
      <c r="B18" s="1"/>
      <c r="C18" s="3"/>
      <c r="D18" s="3"/>
      <c r="E18" s="3"/>
      <c r="F18" s="1">
        <f>(0.1*F17)</f>
        <v>831</v>
      </c>
    </row>
    <row r="19" spans="1:6" ht="12">
      <c r="A19" t="s">
        <v>10</v>
      </c>
      <c r="B19" s="1"/>
      <c r="C19" s="3"/>
      <c r="D19" s="3"/>
      <c r="E19" s="3" t="s">
        <v>17</v>
      </c>
      <c r="F19" s="1">
        <v>914</v>
      </c>
    </row>
    <row r="20" spans="2:6" ht="12">
      <c r="B20" s="1"/>
      <c r="C20" s="3"/>
      <c r="D20" s="3"/>
      <c r="E20" s="3"/>
      <c r="F20" s="1"/>
    </row>
    <row r="21" spans="2:6" ht="12">
      <c r="B21" s="1"/>
      <c r="C21" s="3"/>
      <c r="D21" s="3"/>
      <c r="E21" s="4" t="s">
        <v>14</v>
      </c>
      <c r="F21" s="1">
        <f>SUM(F17:F20)</f>
        <v>10055</v>
      </c>
    </row>
    <row r="22" spans="2:6" ht="12">
      <c r="B22" s="1"/>
      <c r="C22" s="3"/>
      <c r="D22" s="3"/>
      <c r="E22" s="3"/>
      <c r="F22" s="1"/>
    </row>
    <row r="23" spans="2:6" ht="12">
      <c r="B23" s="1"/>
      <c r="C23" s="3"/>
      <c r="D23" s="3"/>
      <c r="E23" s="3"/>
      <c r="F23" s="1"/>
    </row>
    <row r="24" spans="2:6" ht="12">
      <c r="B24" s="1"/>
      <c r="C24" s="3"/>
      <c r="D24" s="3"/>
      <c r="E24" s="3"/>
      <c r="F24" s="1"/>
    </row>
    <row r="25" spans="2:6" ht="12">
      <c r="B25" s="1"/>
      <c r="C25" s="3"/>
      <c r="D25" s="3"/>
      <c r="E25" s="3"/>
      <c r="F25" s="1"/>
    </row>
    <row r="26" spans="2:6" ht="12">
      <c r="B26" s="1"/>
      <c r="C26" s="3"/>
      <c r="D26" s="3"/>
      <c r="E26" s="3"/>
      <c r="F26" s="1"/>
    </row>
    <row r="27" spans="2:6" ht="12">
      <c r="B27" s="1"/>
      <c r="C27" s="3"/>
      <c r="D27" s="3"/>
      <c r="E27" s="3"/>
      <c r="F27" s="1"/>
    </row>
    <row r="28" spans="2:6" ht="12">
      <c r="B28" s="1"/>
      <c r="C28" s="3"/>
      <c r="D28" s="3"/>
      <c r="E28" s="3"/>
      <c r="F28" s="1"/>
    </row>
    <row r="29" spans="2:6" ht="12">
      <c r="B29" s="1"/>
      <c r="C29" s="3"/>
      <c r="D29" s="3"/>
      <c r="E29" s="3"/>
      <c r="F29" s="1"/>
    </row>
    <row r="30" spans="2:6" ht="12">
      <c r="B30" s="1"/>
      <c r="C30" s="3"/>
      <c r="D30" s="3"/>
      <c r="E30" s="3"/>
      <c r="F30" s="1"/>
    </row>
    <row r="31" spans="2:6" ht="12">
      <c r="B31" s="1"/>
      <c r="C31" s="3"/>
      <c r="D31" s="3"/>
      <c r="E31" s="3"/>
      <c r="F31" s="1"/>
    </row>
    <row r="32" spans="2:6" ht="12">
      <c r="B32" s="1"/>
      <c r="C32" s="3"/>
      <c r="D32" s="3"/>
      <c r="E32" s="3"/>
      <c r="F32" s="1"/>
    </row>
    <row r="33" spans="2:6" ht="12">
      <c r="B33" s="1"/>
      <c r="C33" s="3"/>
      <c r="D33" s="3"/>
      <c r="E33" s="3"/>
      <c r="F33" s="1"/>
    </row>
    <row r="34" spans="2:6" ht="12">
      <c r="B34" s="1"/>
      <c r="C34" s="3"/>
      <c r="D34" s="3"/>
      <c r="E34" s="3"/>
      <c r="F34" s="1"/>
    </row>
    <row r="35" spans="2:6" ht="12">
      <c r="B35" s="1"/>
      <c r="F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</sheetData>
  <mergeCells count="3">
    <mergeCell ref="A4:F4"/>
    <mergeCell ref="A5:F5"/>
    <mergeCell ref="A6:F6"/>
  </mergeCells>
  <printOptions horizontalCentered="1"/>
  <pageMargins left="0.75" right="0.75" top="1" bottom="1" header="0.5" footer="0.5"/>
  <pageSetup fitToHeight="1" fitToWidth="1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Roberta Ward Smiley</cp:lastModifiedBy>
  <cp:lastPrinted>2009-11-18T18:09:15Z</cp:lastPrinted>
  <dcterms:created xsi:type="dcterms:W3CDTF">2009-10-23T16:28:16Z</dcterms:created>
  <dcterms:modified xsi:type="dcterms:W3CDTF">2010-06-08T18:26:32Z</dcterms:modified>
  <cp:category/>
  <cp:version/>
  <cp:contentType/>
  <cp:contentStatus/>
</cp:coreProperties>
</file>