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Sheepcare\JIFH\BUDGET\"/>
    </mc:Choice>
  </mc:AlternateContent>
  <bookViews>
    <workbookView xWindow="240" yWindow="15" windowWidth="19935" windowHeight="80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5" i="1" l="1"/>
  <c r="F15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19" i="1"/>
  <c r="F19" i="1" s="1"/>
  <c r="E18" i="1"/>
  <c r="F18" i="1" s="1"/>
  <c r="E17" i="1"/>
  <c r="F17" i="1" s="1"/>
  <c r="E16" i="1"/>
  <c r="F16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7" i="1"/>
  <c r="F7" i="1" s="1"/>
  <c r="E6" i="1"/>
  <c r="F6" i="1" s="1"/>
  <c r="E5" i="1"/>
  <c r="F5" i="1" s="1"/>
  <c r="E4" i="1"/>
  <c r="F4" i="1" s="1"/>
  <c r="E3" i="1"/>
  <c r="F3" i="1" s="1"/>
  <c r="E32" i="1" l="1"/>
  <c r="F32" i="1" s="1"/>
  <c r="E8" i="1"/>
  <c r="F8" i="1" s="1"/>
  <c r="F20" i="1" s="1"/>
  <c r="E20" i="1" l="1"/>
  <c r="E33" i="1" s="1"/>
  <c r="F33" i="1" s="1"/>
</calcChain>
</file>

<file path=xl/comments1.xml><?xml version="1.0" encoding="utf-8"?>
<comments xmlns="http://schemas.openxmlformats.org/spreadsheetml/2006/main">
  <authors>
    <author>LUKE JAKOYWA</author>
  </authors>
  <commentList>
    <comment ref="C14" authorId="0" shapeId="0">
      <text>
        <r>
          <rPr>
            <b/>
            <sz val="9"/>
            <color indexed="81"/>
            <rFont val="Tahoma"/>
            <family val="2"/>
          </rPr>
          <t>LUKE JAKOYWA:</t>
        </r>
        <r>
          <rPr>
            <sz val="9"/>
            <color indexed="81"/>
            <rFont val="Tahoma"/>
            <family val="2"/>
          </rPr>
          <t xml:space="preserve">
2 , 500GM
3, 1KG
</t>
        </r>
      </text>
    </comment>
  </commentList>
</comments>
</file>

<file path=xl/sharedStrings.xml><?xml version="1.0" encoding="utf-8"?>
<sst xmlns="http://schemas.openxmlformats.org/spreadsheetml/2006/main" count="39" uniqueCount="38">
  <si>
    <t>Tea leaves</t>
  </si>
  <si>
    <t>TOTAL</t>
  </si>
  <si>
    <t>Scotch Brite</t>
  </si>
  <si>
    <t>AMOUNT</t>
  </si>
  <si>
    <t>Uji (90kg bag)</t>
  </si>
  <si>
    <t>Maize: Ugali (90kg bag)</t>
  </si>
  <si>
    <t>Maize: Githeri (90kg bag)</t>
  </si>
  <si>
    <t>Rice  (25kg bag)</t>
  </si>
  <si>
    <t>Oil (20ltr)</t>
  </si>
  <si>
    <t>Sugar (50kg)</t>
  </si>
  <si>
    <t>White Wash</t>
  </si>
  <si>
    <t>Steel wool 1.5 satchets of 10</t>
  </si>
  <si>
    <t>Salt (kg)</t>
  </si>
  <si>
    <t>Match Box (1 box 2 weeks)</t>
  </si>
  <si>
    <t>Survittes</t>
  </si>
  <si>
    <t>Bella Toilet</t>
  </si>
  <si>
    <t>Nyanya (Kshs)</t>
  </si>
  <si>
    <t>Onion (kshs)</t>
  </si>
  <si>
    <t>Sukuma Wiki (kshs)</t>
  </si>
  <si>
    <t>Cabbages (Kshs)</t>
  </si>
  <si>
    <t>Milk</t>
  </si>
  <si>
    <t>Cook (kshs)</t>
  </si>
  <si>
    <t>Milling</t>
  </si>
  <si>
    <t>Meat</t>
  </si>
  <si>
    <t>Eggs</t>
  </si>
  <si>
    <t>Transport</t>
  </si>
  <si>
    <t>Firewood</t>
  </si>
  <si>
    <t>Salt (1/2kg)</t>
  </si>
  <si>
    <t>Kundes: Githeri (90kg)</t>
  </si>
  <si>
    <t>MONTHLY</t>
  </si>
  <si>
    <t>FOOD ITEMS</t>
  </si>
  <si>
    <t>TOTAL CEREALS</t>
  </si>
  <si>
    <t>TOTAL INGREDIENTS</t>
  </si>
  <si>
    <t>TOTAL PERISHABLES</t>
  </si>
  <si>
    <t>GRAND TOTAL ONE SEMESTER</t>
  </si>
  <si>
    <t>US$</t>
  </si>
  <si>
    <t xml:space="preserve">SHEEPCARE COMMUNITY ONE SEMESTER 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</si>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</sst>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4" fontId="0" fillId="0" borderId="1" xfId="0" applyNumberFormat="1" applyBorder="1"/>
    <xf numFmtId="0" fontId="1" fillId="0" borderId="1" xfId="0" applyFont="1" applyFill="1" applyBorder="1" applyAlignment="1">
      <alignment horizontal="right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/>
    <xf numFmtId="4" fontId="2" fillId="0" borderId="1" xfId="0" applyNumberFormat="1" applyFont="1" applyBorder="1"/>
    <xf numFmtId="0" fontId="2" fillId="0" borderId="1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2" borderId="1" xfId="0" applyNumberFormat="1" applyFont="1" applyFill="1" applyBorder="1"/>
    <xf numFmtId="4" fontId="3" fillId="2" borderId="1" xfId="0" applyNumberFormat="1" applyFont="1" applyFill="1" applyBorder="1"/>
    <xf numFmtId="0" fontId="3" fillId="4" borderId="1" xfId="0" applyFont="1" applyFill="1" applyBorder="1"/>
    <xf numFmtId="0" fontId="1" fillId="4" borderId="1" xfId="0" applyFont="1" applyFill="1" applyBorder="1"/>
    <xf numFmtId="4" fontId="1" fillId="4" borderId="1" xfId="0" applyNumberFormat="1" applyFont="1" applyFill="1" applyBorder="1"/>
    <xf numFmtId="4" fontId="3" fillId="4" borderId="1" xfId="0" applyNumberFormat="1" applyFont="1" applyFill="1" applyBorder="1"/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4" fontId="3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selection activeCell="K35" sqref="K35"/>
    </sheetView>
  </sheetViews>
  <sheetFormatPr defaultRowHeight="15" x14ac:dyDescent="0.25"/>
  <cols>
    <col min="1" max="1" width="3.5703125" customWidth="1"/>
    <col min="2" max="2" width="28.140625" customWidth="1"/>
    <col min="3" max="3" width="8.5703125" customWidth="1"/>
    <col min="4" max="4" width="9.140625" customWidth="1"/>
    <col min="5" max="5" width="10.140625" customWidth="1"/>
    <col min="6" max="6" width="10.140625" bestFit="1" customWidth="1"/>
    <col min="7" max="7" width="4.140625" customWidth="1"/>
    <col min="8" max="8" width="18.42578125" customWidth="1"/>
    <col min="9" max="9" width="3.5703125" customWidth="1"/>
    <col min="10" max="10" width="5" customWidth="1"/>
  </cols>
  <sheetData>
    <row r="1" spans="1:6" x14ac:dyDescent="0.25">
      <c r="A1" s="1" t="s">
        <v>36</v>
      </c>
      <c r="B1" s="10"/>
      <c r="D1" s="9" t="s">
        <v>35</v>
      </c>
      <c r="F1" s="14" t="s">
        <v>35</v>
      </c>
    </row>
    <row r="2" spans="1:6" x14ac:dyDescent="0.25">
      <c r="A2" s="2" t="s">
        <v>30</v>
      </c>
      <c r="B2" s="3"/>
      <c r="C2" s="5" t="s">
        <v>37</v>
      </c>
      <c r="D2" s="5" t="s">
        <v>3</v>
      </c>
      <c r="E2" s="7" t="s">
        <v>1</v>
      </c>
      <c r="F2" s="15" t="s">
        <v>29</v>
      </c>
    </row>
    <row r="3" spans="1:6" x14ac:dyDescent="0.25">
      <c r="A3" s="4">
        <v>1</v>
      </c>
      <c r="B3" s="4" t="s">
        <v>4</v>
      </c>
      <c r="C3" s="3">
        <v>5</v>
      </c>
      <c r="D3" s="3">
        <v>40</v>
      </c>
      <c r="E3" s="6">
        <f>+C3*D3</f>
        <v>200</v>
      </c>
      <c r="F3" s="16">
        <f>ROUND(+E3/3,0)</f>
        <v>67</v>
      </c>
    </row>
    <row r="4" spans="1:6" x14ac:dyDescent="0.25">
      <c r="A4" s="4">
        <v>2</v>
      </c>
      <c r="B4" s="4" t="s">
        <v>5</v>
      </c>
      <c r="C4" s="3">
        <v>15</v>
      </c>
      <c r="D4" s="3">
        <v>35</v>
      </c>
      <c r="E4" s="6">
        <f t="shared" ref="E4:E31" si="0">+C4*D4</f>
        <v>525</v>
      </c>
      <c r="F4" s="16">
        <f t="shared" ref="F4:F33" si="1">ROUND(+E4/3,0)</f>
        <v>175</v>
      </c>
    </row>
    <row r="5" spans="1:6" x14ac:dyDescent="0.25">
      <c r="A5" s="4">
        <v>3</v>
      </c>
      <c r="B5" s="4" t="s">
        <v>6</v>
      </c>
      <c r="C5" s="3">
        <v>8</v>
      </c>
      <c r="D5" s="3">
        <v>35</v>
      </c>
      <c r="E5" s="6">
        <f t="shared" si="0"/>
        <v>280</v>
      </c>
      <c r="F5" s="16">
        <f t="shared" si="1"/>
        <v>93</v>
      </c>
    </row>
    <row r="6" spans="1:6" x14ac:dyDescent="0.25">
      <c r="A6" s="4">
        <v>4</v>
      </c>
      <c r="B6" s="4" t="s">
        <v>28</v>
      </c>
      <c r="C6" s="3">
        <v>7</v>
      </c>
      <c r="D6" s="3">
        <v>45</v>
      </c>
      <c r="E6" s="6">
        <f t="shared" si="0"/>
        <v>315</v>
      </c>
      <c r="F6" s="16">
        <f t="shared" si="1"/>
        <v>105</v>
      </c>
    </row>
    <row r="7" spans="1:6" x14ac:dyDescent="0.25">
      <c r="A7" s="4">
        <v>5</v>
      </c>
      <c r="B7" s="4" t="s">
        <v>7</v>
      </c>
      <c r="C7" s="3">
        <v>7</v>
      </c>
      <c r="D7" s="3">
        <v>25</v>
      </c>
      <c r="E7" s="6">
        <f>+C7*D7</f>
        <v>175</v>
      </c>
      <c r="F7" s="16">
        <f>ROUND(+E7/3,0)</f>
        <v>58</v>
      </c>
    </row>
    <row r="8" spans="1:6" x14ac:dyDescent="0.25">
      <c r="A8" s="4"/>
      <c r="B8" s="18" t="s">
        <v>31</v>
      </c>
      <c r="C8" s="19"/>
      <c r="D8" s="19"/>
      <c r="E8" s="20">
        <f>SUM(E3:E6)</f>
        <v>1320</v>
      </c>
      <c r="F8" s="20">
        <f t="shared" si="1"/>
        <v>440</v>
      </c>
    </row>
    <row r="9" spans="1:6" x14ac:dyDescent="0.25">
      <c r="A9" s="4">
        <v>6</v>
      </c>
      <c r="B9" s="4" t="s">
        <v>8</v>
      </c>
      <c r="C9" s="4">
        <v>10</v>
      </c>
      <c r="D9" s="4">
        <v>25</v>
      </c>
      <c r="E9" s="11">
        <f t="shared" si="0"/>
        <v>250</v>
      </c>
      <c r="F9" s="17">
        <f t="shared" si="1"/>
        <v>83</v>
      </c>
    </row>
    <row r="10" spans="1:6" x14ac:dyDescent="0.25">
      <c r="A10" s="4">
        <v>7</v>
      </c>
      <c r="B10" s="4" t="s">
        <v>9</v>
      </c>
      <c r="C10" s="4">
        <v>7</v>
      </c>
      <c r="D10" s="4">
        <v>48</v>
      </c>
      <c r="E10" s="11">
        <f t="shared" si="0"/>
        <v>336</v>
      </c>
      <c r="F10" s="17">
        <f t="shared" si="1"/>
        <v>112</v>
      </c>
    </row>
    <row r="11" spans="1:6" x14ac:dyDescent="0.25">
      <c r="A11" s="4">
        <v>8</v>
      </c>
      <c r="B11" s="4" t="s">
        <v>10</v>
      </c>
      <c r="C11" s="4">
        <v>1</v>
      </c>
      <c r="D11" s="4">
        <v>12</v>
      </c>
      <c r="E11" s="11">
        <f t="shared" si="0"/>
        <v>12</v>
      </c>
      <c r="F11" s="17">
        <f t="shared" si="1"/>
        <v>4</v>
      </c>
    </row>
    <row r="12" spans="1:6" x14ac:dyDescent="0.25">
      <c r="A12" s="4">
        <v>9</v>
      </c>
      <c r="B12" s="4" t="s">
        <v>11</v>
      </c>
      <c r="C12" s="4">
        <v>3</v>
      </c>
      <c r="D12" s="4">
        <v>2</v>
      </c>
      <c r="E12" s="11">
        <f t="shared" si="0"/>
        <v>6</v>
      </c>
      <c r="F12" s="17">
        <f t="shared" si="1"/>
        <v>2</v>
      </c>
    </row>
    <row r="13" spans="1:6" x14ac:dyDescent="0.25">
      <c r="A13" s="4">
        <v>10</v>
      </c>
      <c r="B13" s="4" t="s">
        <v>2</v>
      </c>
      <c r="C13" s="4">
        <v>1</v>
      </c>
      <c r="D13" s="4">
        <v>4</v>
      </c>
      <c r="E13" s="11">
        <f t="shared" si="0"/>
        <v>4</v>
      </c>
      <c r="F13" s="17">
        <f t="shared" si="1"/>
        <v>1</v>
      </c>
    </row>
    <row r="14" spans="1:6" x14ac:dyDescent="0.25">
      <c r="A14" s="4">
        <v>11</v>
      </c>
      <c r="B14" s="4" t="s">
        <v>12</v>
      </c>
      <c r="C14" s="4">
        <v>1</v>
      </c>
      <c r="D14" s="4">
        <v>5</v>
      </c>
      <c r="E14" s="11">
        <f t="shared" si="0"/>
        <v>5</v>
      </c>
      <c r="F14" s="17">
        <f t="shared" si="1"/>
        <v>2</v>
      </c>
    </row>
    <row r="15" spans="1:6" x14ac:dyDescent="0.25">
      <c r="A15" s="4">
        <v>12</v>
      </c>
      <c r="B15" s="4" t="s">
        <v>27</v>
      </c>
      <c r="C15" s="4">
        <v>1</v>
      </c>
      <c r="D15" s="4">
        <v>5</v>
      </c>
      <c r="E15" s="11">
        <f t="shared" si="0"/>
        <v>5</v>
      </c>
      <c r="F15" s="17">
        <f t="shared" si="1"/>
        <v>2</v>
      </c>
    </row>
    <row r="16" spans="1:6" x14ac:dyDescent="0.25">
      <c r="A16" s="4">
        <v>13</v>
      </c>
      <c r="B16" s="4" t="s">
        <v>0</v>
      </c>
      <c r="C16" s="4">
        <v>2</v>
      </c>
      <c r="D16" s="4">
        <v>14</v>
      </c>
      <c r="E16" s="11">
        <f t="shared" si="0"/>
        <v>28</v>
      </c>
      <c r="F16" s="17">
        <f t="shared" si="1"/>
        <v>9</v>
      </c>
    </row>
    <row r="17" spans="1:6" x14ac:dyDescent="0.25">
      <c r="A17" s="4">
        <v>14</v>
      </c>
      <c r="B17" s="4" t="s">
        <v>13</v>
      </c>
      <c r="C17" s="4">
        <v>1</v>
      </c>
      <c r="D17" s="4">
        <v>3</v>
      </c>
      <c r="E17" s="11">
        <f t="shared" si="0"/>
        <v>3</v>
      </c>
      <c r="F17" s="17">
        <f t="shared" si="1"/>
        <v>1</v>
      </c>
    </row>
    <row r="18" spans="1:6" x14ac:dyDescent="0.25">
      <c r="A18" s="4">
        <v>15</v>
      </c>
      <c r="B18" s="4" t="s">
        <v>14</v>
      </c>
      <c r="C18" s="4">
        <v>1</v>
      </c>
      <c r="D18" s="4">
        <v>3</v>
      </c>
      <c r="E18" s="11">
        <f t="shared" si="0"/>
        <v>3</v>
      </c>
      <c r="F18" s="17">
        <f t="shared" si="1"/>
        <v>1</v>
      </c>
    </row>
    <row r="19" spans="1:6" x14ac:dyDescent="0.25">
      <c r="A19" s="4">
        <v>16</v>
      </c>
      <c r="B19" s="4" t="s">
        <v>15</v>
      </c>
      <c r="C19" s="4">
        <v>1</v>
      </c>
      <c r="D19" s="4">
        <v>8</v>
      </c>
      <c r="E19" s="11">
        <f t="shared" si="0"/>
        <v>8</v>
      </c>
      <c r="F19" s="17">
        <f t="shared" si="1"/>
        <v>3</v>
      </c>
    </row>
    <row r="20" spans="1:6" x14ac:dyDescent="0.25">
      <c r="A20" s="4"/>
      <c r="B20" s="18" t="s">
        <v>32</v>
      </c>
      <c r="C20" s="18"/>
      <c r="D20" s="18"/>
      <c r="E20" s="21">
        <f>SUM(E7:E19)</f>
        <v>2155</v>
      </c>
      <c r="F20" s="21">
        <f>SUM(F7:F19)</f>
        <v>718</v>
      </c>
    </row>
    <row r="21" spans="1:6" x14ac:dyDescent="0.25">
      <c r="A21" s="4">
        <v>17</v>
      </c>
      <c r="B21" s="4" t="s">
        <v>16</v>
      </c>
      <c r="C21" s="4">
        <v>14</v>
      </c>
      <c r="D21" s="4">
        <v>3</v>
      </c>
      <c r="E21" s="11">
        <f t="shared" si="0"/>
        <v>42</v>
      </c>
      <c r="F21" s="17">
        <f t="shared" si="1"/>
        <v>14</v>
      </c>
    </row>
    <row r="22" spans="1:6" x14ac:dyDescent="0.25">
      <c r="A22" s="4">
        <v>18</v>
      </c>
      <c r="B22" s="4" t="s">
        <v>17</v>
      </c>
      <c r="C22" s="4">
        <v>14</v>
      </c>
      <c r="D22" s="4">
        <v>3</v>
      </c>
      <c r="E22" s="11">
        <f t="shared" si="0"/>
        <v>42</v>
      </c>
      <c r="F22" s="17">
        <f t="shared" si="1"/>
        <v>14</v>
      </c>
    </row>
    <row r="23" spans="1:6" x14ac:dyDescent="0.25">
      <c r="A23" s="4">
        <v>19</v>
      </c>
      <c r="B23" s="4" t="s">
        <v>18</v>
      </c>
      <c r="C23" s="4">
        <v>14</v>
      </c>
      <c r="D23" s="4">
        <v>10</v>
      </c>
      <c r="E23" s="11">
        <f t="shared" si="0"/>
        <v>140</v>
      </c>
      <c r="F23" s="17">
        <f t="shared" si="1"/>
        <v>47</v>
      </c>
    </row>
    <row r="24" spans="1:6" x14ac:dyDescent="0.25">
      <c r="A24" s="4">
        <v>20</v>
      </c>
      <c r="B24" s="4" t="s">
        <v>19</v>
      </c>
      <c r="C24" s="4">
        <v>14</v>
      </c>
      <c r="D24" s="4">
        <v>8</v>
      </c>
      <c r="E24" s="11">
        <f t="shared" si="0"/>
        <v>112</v>
      </c>
      <c r="F24" s="17">
        <f t="shared" si="1"/>
        <v>37</v>
      </c>
    </row>
    <row r="25" spans="1:6" x14ac:dyDescent="0.25">
      <c r="A25" s="4">
        <v>21</v>
      </c>
      <c r="B25" s="4" t="s">
        <v>20</v>
      </c>
      <c r="C25" s="4">
        <v>14</v>
      </c>
      <c r="D25" s="4">
        <v>15</v>
      </c>
      <c r="E25" s="11">
        <f t="shared" si="0"/>
        <v>210</v>
      </c>
      <c r="F25" s="17">
        <f t="shared" si="1"/>
        <v>70</v>
      </c>
    </row>
    <row r="26" spans="1:6" x14ac:dyDescent="0.25">
      <c r="A26" s="4">
        <v>22</v>
      </c>
      <c r="B26" s="4" t="s">
        <v>21</v>
      </c>
      <c r="C26" s="4">
        <v>14</v>
      </c>
      <c r="D26" s="4">
        <v>3</v>
      </c>
      <c r="E26" s="11">
        <f t="shared" si="0"/>
        <v>42</v>
      </c>
      <c r="F26" s="17">
        <f t="shared" si="1"/>
        <v>14</v>
      </c>
    </row>
    <row r="27" spans="1:6" x14ac:dyDescent="0.25">
      <c r="A27" s="4">
        <v>23</v>
      </c>
      <c r="B27" s="4" t="s">
        <v>22</v>
      </c>
      <c r="C27" s="4">
        <v>9</v>
      </c>
      <c r="D27" s="4">
        <v>5</v>
      </c>
      <c r="E27" s="11">
        <f t="shared" si="0"/>
        <v>45</v>
      </c>
      <c r="F27" s="17">
        <f t="shared" si="1"/>
        <v>15</v>
      </c>
    </row>
    <row r="28" spans="1:6" x14ac:dyDescent="0.25">
      <c r="A28" s="12">
        <v>24</v>
      </c>
      <c r="B28" s="4" t="s">
        <v>23</v>
      </c>
      <c r="C28" s="4">
        <v>9</v>
      </c>
      <c r="D28" s="4">
        <v>85</v>
      </c>
      <c r="E28" s="11">
        <f>+C28*D28</f>
        <v>765</v>
      </c>
      <c r="F28" s="17">
        <f t="shared" si="1"/>
        <v>255</v>
      </c>
    </row>
    <row r="29" spans="1:6" x14ac:dyDescent="0.25">
      <c r="A29" s="12">
        <v>25</v>
      </c>
      <c r="B29" s="4" t="s">
        <v>24</v>
      </c>
      <c r="C29" s="4">
        <v>7</v>
      </c>
      <c r="D29" s="4">
        <v>5</v>
      </c>
      <c r="E29" s="11">
        <f t="shared" si="0"/>
        <v>35</v>
      </c>
      <c r="F29" s="17">
        <f t="shared" si="1"/>
        <v>12</v>
      </c>
    </row>
    <row r="30" spans="1:6" x14ac:dyDescent="0.25">
      <c r="A30" s="12">
        <v>26</v>
      </c>
      <c r="B30" s="12" t="s">
        <v>25</v>
      </c>
      <c r="C30" s="4">
        <v>7</v>
      </c>
      <c r="D30" s="4">
        <v>5</v>
      </c>
      <c r="E30" s="11">
        <f t="shared" si="0"/>
        <v>35</v>
      </c>
      <c r="F30" s="17">
        <f t="shared" si="1"/>
        <v>12</v>
      </c>
    </row>
    <row r="31" spans="1:6" x14ac:dyDescent="0.25">
      <c r="A31" s="12">
        <v>27</v>
      </c>
      <c r="B31" s="12" t="s">
        <v>26</v>
      </c>
      <c r="C31" s="4">
        <v>1</v>
      </c>
      <c r="D31" s="4">
        <v>300</v>
      </c>
      <c r="E31" s="11">
        <f t="shared" si="0"/>
        <v>300</v>
      </c>
      <c r="F31" s="17">
        <f t="shared" si="1"/>
        <v>100</v>
      </c>
    </row>
    <row r="32" spans="1:6" x14ac:dyDescent="0.25">
      <c r="A32" s="4"/>
      <c r="B32" s="22" t="s">
        <v>33</v>
      </c>
      <c r="C32" s="23"/>
      <c r="D32" s="24"/>
      <c r="E32" s="21">
        <f>SUM(E21:E31)</f>
        <v>1768</v>
      </c>
      <c r="F32" s="21">
        <f t="shared" si="1"/>
        <v>589</v>
      </c>
    </row>
    <row r="33" spans="1:6" x14ac:dyDescent="0.25">
      <c r="A33" s="8"/>
      <c r="B33" s="25" t="s">
        <v>34</v>
      </c>
      <c r="C33" s="26"/>
      <c r="D33" s="27"/>
      <c r="E33" s="28">
        <f>+E8+E20+E32</f>
        <v>5243</v>
      </c>
      <c r="F33" s="28">
        <f t="shared" si="1"/>
        <v>1748</v>
      </c>
    </row>
    <row r="34" spans="1:6" x14ac:dyDescent="0.25">
      <c r="A34" s="13"/>
      <c r="B34" s="13"/>
      <c r="C34" s="13"/>
      <c r="D34" s="13"/>
      <c r="E34" s="13"/>
      <c r="F34" s="13"/>
    </row>
  </sheetData>
  <mergeCells count="2">
    <mergeCell ref="B32:D32"/>
    <mergeCell ref="B33:D3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Sheepcare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Rev. Luke Jakoywa</dc:creator>
  <cp:lastModifiedBy>LUKE JAKOYWA</cp:lastModifiedBy>
  <cp:lastPrinted>2019-05-01T12:03:08Z</cp:lastPrinted>
  <dcterms:created xsi:type="dcterms:W3CDTF">2012-05-08T10:41:24Z</dcterms:created>
  <dcterms:modified xsi:type="dcterms:W3CDTF">2019-10-19T14:36:20Z</dcterms:modified>
</cp:coreProperties>
</file>