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Sheepcare\JIFH\BUDGET\"/>
    </mc:Choice>
  </mc:AlternateContent>
  <bookViews>
    <workbookView xWindow="240" yWindow="20" windowWidth="19940" windowHeight="8070"/>
  </bookViews>
  <sheets>
    <sheet name="Sheet1" sheetId="1" r:id="rId1"/>
    <sheet name="Sheet2" sheetId="2" r:id="rId2"/>
    <sheet name="Sheet3" sheetId="3" r:id="rId3"/>
  </sheets>
  <calcPr calcId="162913"/>
  <fileRecoveryPr repairLoad="1"/>
</workbook>
</file>

<file path=xl/calcChain.xml><?xml version="1.0" encoding="utf-8"?>
<calcChain xmlns="http://schemas.openxmlformats.org/spreadsheetml/2006/main">
  <c r="E7" i="1" l="1"/>
  <c r="E15" i="1" l="1"/>
  <c r="D34" i="1"/>
  <c r="E33" i="1"/>
  <c r="E32" i="1"/>
  <c r="E31" i="1"/>
  <c r="E30" i="1"/>
  <c r="E29" i="1"/>
  <c r="E28" i="1"/>
  <c r="E27" i="1"/>
  <c r="E26" i="1"/>
  <c r="E25" i="1"/>
  <c r="E24" i="1"/>
  <c r="E23" i="1"/>
  <c r="E21" i="1"/>
  <c r="E20" i="1"/>
  <c r="E19" i="1"/>
  <c r="E18" i="1"/>
  <c r="E17" i="1"/>
  <c r="E16" i="1"/>
  <c r="E14" i="1"/>
  <c r="E13" i="1"/>
  <c r="E12" i="1"/>
  <c r="E11" i="1"/>
  <c r="E10" i="1"/>
  <c r="E9" i="1"/>
  <c r="E8" i="1"/>
  <c r="E5" i="1"/>
  <c r="E4" i="1"/>
  <c r="E3" i="1"/>
  <c r="E2" i="1"/>
  <c r="E34" i="1" l="1"/>
  <c r="E22" i="1"/>
  <c r="E6" i="1"/>
  <c r="E35" i="1" l="1"/>
  <c r="E21" i="3" l="1"/>
  <c r="E20" i="3"/>
  <c r="E19" i="3"/>
  <c r="E18" i="3"/>
  <c r="E17" i="3"/>
  <c r="E16" i="3"/>
  <c r="E15" i="3"/>
  <c r="E14" i="3"/>
  <c r="E13" i="3"/>
  <c r="E12" i="3"/>
  <c r="E11" i="3"/>
  <c r="E22" i="3"/>
  <c r="E10" i="3"/>
  <c r="E9" i="3"/>
  <c r="E8" i="3"/>
  <c r="E7" i="3"/>
  <c r="E6" i="3"/>
  <c r="E5" i="3"/>
  <c r="E4" i="3"/>
  <c r="E3" i="3"/>
  <c r="E23" i="3" l="1"/>
  <c r="E66" i="2"/>
  <c r="E67" i="2" s="1"/>
  <c r="E65" i="2"/>
  <c r="E64" i="2"/>
  <c r="E60" i="2"/>
  <c r="E59" i="2"/>
  <c r="E56" i="2"/>
  <c r="E55" i="2"/>
  <c r="E54" i="2"/>
  <c r="E53" i="2"/>
  <c r="E52" i="2"/>
  <c r="E51" i="2"/>
  <c r="E50" i="2"/>
  <c r="E49" i="2"/>
  <c r="E48" i="2"/>
  <c r="E13" i="2"/>
  <c r="E12" i="2"/>
  <c r="E19" i="2"/>
  <c r="E41" i="2"/>
  <c r="E42" i="2"/>
  <c r="E43" i="2"/>
  <c r="E46" i="2"/>
  <c r="E4" i="2"/>
  <c r="L4" i="2"/>
  <c r="E5" i="2"/>
  <c r="E8" i="2"/>
  <c r="E9" i="2"/>
  <c r="E10" i="2"/>
  <c r="E11" i="2"/>
  <c r="E16" i="2"/>
  <c r="E17" i="2"/>
  <c r="E18" i="2"/>
  <c r="E20" i="2"/>
  <c r="E21" i="2"/>
  <c r="E22" i="2"/>
  <c r="E23" i="2"/>
  <c r="E24" i="2"/>
  <c r="E57" i="2" l="1"/>
  <c r="E61" i="2"/>
  <c r="E14" i="2"/>
  <c r="E6" i="2"/>
  <c r="E44" i="2"/>
  <c r="E25" i="2"/>
  <c r="E62" i="2" l="1"/>
</calcChain>
</file>

<file path=xl/comments1.xml><?xml version="1.0" encoding="utf-8"?>
<comments xmlns="http://schemas.openxmlformats.org/spreadsheetml/2006/main">
  <authors>
    <author>LUKE JAKOYWA</author>
  </authors>
  <commentList>
    <comment ref="C14" authorId="0" shapeId="0">
      <text>
        <r>
          <rPr>
            <b/>
            <sz val="9"/>
            <color indexed="81"/>
            <rFont val="Tahoma"/>
            <charset val="1"/>
          </rPr>
          <t>LUKE JAKOYWA:</t>
        </r>
        <r>
          <rPr>
            <sz val="9"/>
            <color indexed="81"/>
            <rFont val="Tahoma"/>
            <charset val="1"/>
          </rPr>
          <t xml:space="preserve">
2 , 500GM
3, 1KG
</t>
        </r>
      </text>
    </comment>
  </commentList>
</comments>
</file>

<file path=xl/sharedStrings.xml><?xml version="1.0" encoding="utf-8"?>
<sst xmlns="http://schemas.openxmlformats.org/spreadsheetml/2006/main" count="127" uniqueCount="118">
  <si>
    <t>Tea leaves</t>
  </si>
  <si>
    <t>TOTAL</t>
  </si>
  <si>
    <t>Scotch Brite</t>
  </si>
  <si>
    <t>TERMLY</t>
  </si>
  <si>
    <t>AMOUNT</t>
  </si>
  <si>
    <t>FIRST TERM 2018 - 14 WEEKS</t>
  </si>
  <si>
    <t>CATERING DEPT</t>
  </si>
  <si>
    <t>Plastic basin</t>
  </si>
  <si>
    <t>Kitchen Clothes</t>
  </si>
  <si>
    <t>Pan</t>
  </si>
  <si>
    <t>TOTAL CATERING</t>
  </si>
  <si>
    <t>Orange</t>
  </si>
  <si>
    <t>Mangoes</t>
  </si>
  <si>
    <t>Avacado</t>
  </si>
  <si>
    <t>120 pg .5</t>
  </si>
  <si>
    <t>96 pg .5</t>
  </si>
  <si>
    <t>80 pg .5</t>
  </si>
  <si>
    <t>48 pg .5</t>
  </si>
  <si>
    <t>200 pg .5</t>
  </si>
  <si>
    <t>SANITATION DEPT</t>
  </si>
  <si>
    <t>Gloves</t>
  </si>
  <si>
    <t>Gum Boot</t>
  </si>
  <si>
    <t>Pipes</t>
  </si>
  <si>
    <t>SECONDARY</t>
  </si>
  <si>
    <t>Airtime</t>
  </si>
  <si>
    <t>Dusters</t>
  </si>
  <si>
    <t>Sweeping Brooms</t>
  </si>
  <si>
    <t>PRIMARY</t>
  </si>
  <si>
    <t>Securng Spoons</t>
  </si>
  <si>
    <t>Black Pen</t>
  </si>
  <si>
    <t>Brooms</t>
  </si>
  <si>
    <t>Brush</t>
  </si>
  <si>
    <t>Bucket</t>
  </si>
  <si>
    <t>Towels</t>
  </si>
  <si>
    <t>MSP</t>
  </si>
  <si>
    <t>Gum Boots</t>
  </si>
  <si>
    <t>Soap  5litres</t>
  </si>
  <si>
    <t>Disinfectant</t>
  </si>
  <si>
    <t>Dust Coat</t>
  </si>
  <si>
    <t>FP TOTAL</t>
  </si>
  <si>
    <t>CANTEEN DEPT</t>
  </si>
  <si>
    <t>Jiko</t>
  </si>
  <si>
    <t>Hotpot</t>
  </si>
  <si>
    <t>TOTAL CANTEEN</t>
  </si>
  <si>
    <t>TOTAL SANITATION</t>
  </si>
  <si>
    <t>TOTAL SECONDARY</t>
  </si>
  <si>
    <t>WATER DEPT</t>
  </si>
  <si>
    <t>G.1 Socket  1/2"</t>
  </si>
  <si>
    <t>G.1 Tee 1/2"</t>
  </si>
  <si>
    <t>Exnipple 1/2"</t>
  </si>
  <si>
    <t>G.1 Tee 1"</t>
  </si>
  <si>
    <t>Exnipple 1"</t>
  </si>
  <si>
    <t>Ball Cork 1"</t>
  </si>
  <si>
    <t>Reducing Sockets 1x3/4"</t>
  </si>
  <si>
    <t>PPR Socket 1"</t>
  </si>
  <si>
    <t>Labor</t>
  </si>
  <si>
    <t>TOTAL WATER</t>
  </si>
  <si>
    <t>FARMING DEPT</t>
  </si>
  <si>
    <t>Rabbit Pellets</t>
  </si>
  <si>
    <t>Fish Food</t>
  </si>
  <si>
    <t>TOTAL FARMING</t>
  </si>
  <si>
    <t>GRAND TOTAL</t>
  </si>
  <si>
    <t>OTHERS</t>
  </si>
  <si>
    <t>Window Panes</t>
  </si>
  <si>
    <t>Toilets Tiles</t>
  </si>
  <si>
    <t>TOTAL OTHERS</t>
  </si>
  <si>
    <t>FEEDING PROGRAM</t>
  </si>
  <si>
    <t>Threading</t>
  </si>
  <si>
    <t>Always</t>
  </si>
  <si>
    <t>Ariel 100g 1dz</t>
  </si>
  <si>
    <t>Ariel 45g 1dz</t>
  </si>
  <si>
    <t>Ginger Nuts 2ctn</t>
  </si>
  <si>
    <t>Kensalt 200g 3bales</t>
  </si>
  <si>
    <t>Ketepa 50g 1OUT</t>
  </si>
  <si>
    <t>Lovely Tissue 1 bale</t>
  </si>
  <si>
    <t>Mr Berry Max L/Pop 16pkt</t>
  </si>
  <si>
    <t>Ngarisha 750g ,role</t>
  </si>
  <si>
    <t>Omo 108*30g</t>
  </si>
  <si>
    <t>Royco Beef 10gm</t>
  </si>
  <si>
    <t>Whitewash Pink 1 ctn</t>
  </si>
  <si>
    <t>BUYING</t>
  </si>
  <si>
    <t>SALES</t>
  </si>
  <si>
    <t>Rubber - 2pkts</t>
  </si>
  <si>
    <t>Ballpen - 1pkt</t>
  </si>
  <si>
    <t>Pencil - 1pkt</t>
  </si>
  <si>
    <t>Happy Happy</t>
  </si>
  <si>
    <t>Obama</t>
  </si>
  <si>
    <t>Sharpener</t>
  </si>
  <si>
    <t>WEEK 1</t>
  </si>
  <si>
    <t>Uji (90kg bag)</t>
  </si>
  <si>
    <t>Maize: Ugali (90kg bag)</t>
  </si>
  <si>
    <t>Maize: Githeri (90kg bag)</t>
  </si>
  <si>
    <t>Rice  (25kg bag)</t>
  </si>
  <si>
    <t>Oil (20ltr)</t>
  </si>
  <si>
    <t>Sugar (50kg)</t>
  </si>
  <si>
    <t>Sugar bags</t>
  </si>
  <si>
    <t>White Wash</t>
  </si>
  <si>
    <t>Steel wool 1.5 satchets of 10</t>
  </si>
  <si>
    <t>Salt (kg)</t>
  </si>
  <si>
    <t>Ryco 50gmx12 = 600gm</t>
  </si>
  <si>
    <t>Match Box (1 box 2 weeks)</t>
  </si>
  <si>
    <t>Sifted Unga (office)</t>
  </si>
  <si>
    <t>Survittes</t>
  </si>
  <si>
    <t>Bella Toilet</t>
  </si>
  <si>
    <t>Nyanya (Kshs)</t>
  </si>
  <si>
    <t>Onion (kshs)</t>
  </si>
  <si>
    <t>Sukuma Wiki (kshs)</t>
  </si>
  <si>
    <t>Cabbages (Kshs)</t>
  </si>
  <si>
    <t>Milk</t>
  </si>
  <si>
    <t>Cook (kshs)</t>
  </si>
  <si>
    <t>Milling</t>
  </si>
  <si>
    <t>Meat</t>
  </si>
  <si>
    <t>Eggs</t>
  </si>
  <si>
    <t>Transport</t>
  </si>
  <si>
    <t>Firewood</t>
  </si>
  <si>
    <t>Salt (1/2kg)</t>
  </si>
  <si>
    <t>Kundes: Githeri (90kg)</t>
  </si>
  <si>
    <t>FIRST TERM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</si>
</sst>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0" fontId="0" fillId="0" borderId="1" xfId="0" applyFill="1" applyBorder="1"/>
    <xf numFmtId="0" fontId="1" fillId="0" borderId="1" xfId="0" applyFont="1" applyBorder="1" applyAlignment="1">
      <alignment horizontal="right"/>
    </xf>
    <xf numFmtId="4" fontId="0" fillId="0" borderId="1" xfId="0" applyNumberFormat="1" applyBorder="1"/>
    <xf numFmtId="4" fontId="1" fillId="0" borderId="1" xfId="0" applyNumberFormat="1" applyFont="1" applyBorder="1"/>
    <xf numFmtId="4" fontId="1" fillId="0" borderId="2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/>
    <xf numFmtId="0" fontId="1" fillId="0" borderId="1" xfId="0" applyFont="1" applyFill="1" applyBorder="1"/>
    <xf numFmtId="0" fontId="4" fillId="0" borderId="0" xfId="0" applyFont="1" applyBorder="1"/>
    <xf numFmtId="0" fontId="1" fillId="0" borderId="0" xfId="0" applyFont="1" applyFill="1" applyBorder="1"/>
    <xf numFmtId="0" fontId="5" fillId="0" borderId="1" xfId="0" applyFont="1" applyBorder="1"/>
    <xf numFmtId="4" fontId="1" fillId="0" borderId="1" xfId="0" applyNumberFormat="1" applyFont="1" applyFill="1" applyBorder="1"/>
    <xf numFmtId="0" fontId="1" fillId="0" borderId="4" xfId="0" applyFont="1" applyFill="1" applyBorder="1"/>
    <xf numFmtId="0" fontId="1" fillId="0" borderId="2" xfId="0" applyFont="1" applyFill="1" applyBorder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workbookViewId="0">
      <selection activeCell="C2" sqref="C2"/>
    </sheetView>
  </sheetViews>
  <sheetFormatPr defaultRowHeight="14.5" x14ac:dyDescent="0.35"/>
  <cols>
    <col min="1" max="1" width="3.54296875" customWidth="1"/>
    <col min="2" max="2" width="28.1796875" customWidth="1"/>
    <col min="3" max="3" width="8.54296875" customWidth="1"/>
    <col min="4" max="4" width="9.1796875" customWidth="1"/>
    <col min="5" max="5" width="10.1796875" customWidth="1"/>
    <col min="6" max="6" width="10.1796875" bestFit="1" customWidth="1"/>
    <col min="7" max="7" width="4.1796875" customWidth="1"/>
    <col min="8" max="8" width="18.453125" customWidth="1"/>
    <col min="9" max="9" width="3.54296875" customWidth="1"/>
    <col min="10" max="10" width="5" customWidth="1"/>
  </cols>
  <sheetData>
    <row r="1" spans="1:5" x14ac:dyDescent="0.35">
      <c r="A1" s="6" t="s">
        <v>117</v>
      </c>
      <c r="B1" s="7"/>
      <c r="C1" s="10" t="s">
        <v>3</v>
      </c>
      <c r="D1" s="10" t="s">
        <v>4</v>
      </c>
      <c r="E1" s="14" t="s">
        <v>1</v>
      </c>
    </row>
    <row r="2" spans="1:5" x14ac:dyDescent="0.35">
      <c r="A2" s="8">
        <v>1</v>
      </c>
      <c r="B2" s="8" t="s">
        <v>89</v>
      </c>
      <c r="C2" s="7">
        <v>2</v>
      </c>
      <c r="D2" s="7">
        <v>4000</v>
      </c>
      <c r="E2" s="11">
        <f>+C2*D2</f>
        <v>8000</v>
      </c>
    </row>
    <row r="3" spans="1:5" x14ac:dyDescent="0.35">
      <c r="A3" s="8">
        <v>2</v>
      </c>
      <c r="B3" s="8" t="s">
        <v>90</v>
      </c>
      <c r="C3" s="7">
        <v>11</v>
      </c>
      <c r="D3" s="7">
        <v>3500</v>
      </c>
      <c r="E3" s="11">
        <f t="shared" ref="E3:E33" si="0">+C3*D3</f>
        <v>38500</v>
      </c>
    </row>
    <row r="4" spans="1:5" x14ac:dyDescent="0.35">
      <c r="A4" s="8">
        <v>3</v>
      </c>
      <c r="B4" s="8" t="s">
        <v>91</v>
      </c>
      <c r="C4" s="7">
        <v>7</v>
      </c>
      <c r="D4" s="7">
        <v>3500</v>
      </c>
      <c r="E4" s="11">
        <f t="shared" si="0"/>
        <v>24500</v>
      </c>
    </row>
    <row r="5" spans="1:5" x14ac:dyDescent="0.35">
      <c r="A5" s="8">
        <v>4</v>
      </c>
      <c r="B5" s="8" t="s">
        <v>116</v>
      </c>
      <c r="C5" s="7">
        <v>5</v>
      </c>
      <c r="D5" s="7">
        <v>4500</v>
      </c>
      <c r="E5" s="11">
        <f t="shared" si="0"/>
        <v>22500</v>
      </c>
    </row>
    <row r="6" spans="1:5" x14ac:dyDescent="0.35">
      <c r="A6" s="8"/>
      <c r="B6" s="8"/>
      <c r="C6" s="6"/>
      <c r="D6" s="6"/>
      <c r="E6" s="12">
        <f>SUM(E2:E5)</f>
        <v>93500</v>
      </c>
    </row>
    <row r="7" spans="1:5" x14ac:dyDescent="0.35">
      <c r="A7" s="8">
        <v>5</v>
      </c>
      <c r="B7" s="8" t="s">
        <v>92</v>
      </c>
      <c r="C7" s="7">
        <v>5</v>
      </c>
      <c r="D7" s="7">
        <v>2500</v>
      </c>
      <c r="E7" s="11">
        <f>+C7*D7</f>
        <v>12500</v>
      </c>
    </row>
    <row r="8" spans="1:5" x14ac:dyDescent="0.35">
      <c r="A8" s="8">
        <v>7</v>
      </c>
      <c r="B8" s="8" t="s">
        <v>93</v>
      </c>
      <c r="C8" s="7">
        <v>6</v>
      </c>
      <c r="D8" s="7">
        <v>2500</v>
      </c>
      <c r="E8" s="11">
        <f t="shared" si="0"/>
        <v>15000</v>
      </c>
    </row>
    <row r="9" spans="1:5" x14ac:dyDescent="0.35">
      <c r="A9" s="8">
        <v>8</v>
      </c>
      <c r="B9" s="8" t="s">
        <v>94</v>
      </c>
      <c r="C9" s="7">
        <v>4</v>
      </c>
      <c r="D9" s="7">
        <v>4800</v>
      </c>
      <c r="E9" s="11">
        <f t="shared" si="0"/>
        <v>19200</v>
      </c>
    </row>
    <row r="10" spans="1:5" x14ac:dyDescent="0.35">
      <c r="A10" s="8">
        <v>9</v>
      </c>
      <c r="B10" s="8" t="s">
        <v>95</v>
      </c>
      <c r="C10" s="7">
        <v>0</v>
      </c>
      <c r="D10" s="7">
        <v>0</v>
      </c>
      <c r="E10" s="11">
        <f t="shared" si="0"/>
        <v>0</v>
      </c>
    </row>
    <row r="11" spans="1:5" x14ac:dyDescent="0.35">
      <c r="A11" s="8">
        <v>10</v>
      </c>
      <c r="B11" s="8" t="s">
        <v>96</v>
      </c>
      <c r="C11" s="7">
        <v>1</v>
      </c>
      <c r="D11" s="7">
        <v>1150</v>
      </c>
      <c r="E11" s="11">
        <f t="shared" si="0"/>
        <v>1150</v>
      </c>
    </row>
    <row r="12" spans="1:5" x14ac:dyDescent="0.35">
      <c r="A12" s="25">
        <v>11</v>
      </c>
      <c r="B12" s="25" t="s">
        <v>97</v>
      </c>
      <c r="C12" s="25">
        <v>3</v>
      </c>
      <c r="D12" s="25">
        <v>115</v>
      </c>
      <c r="E12" s="26">
        <f t="shared" si="0"/>
        <v>345</v>
      </c>
    </row>
    <row r="13" spans="1:5" x14ac:dyDescent="0.35">
      <c r="A13" s="8">
        <v>12</v>
      </c>
      <c r="B13" s="8" t="s">
        <v>2</v>
      </c>
      <c r="C13" s="7">
        <v>1</v>
      </c>
      <c r="D13" s="7">
        <v>400</v>
      </c>
      <c r="E13" s="11">
        <f t="shared" si="0"/>
        <v>400</v>
      </c>
    </row>
    <row r="14" spans="1:5" x14ac:dyDescent="0.35">
      <c r="A14" s="8">
        <v>13</v>
      </c>
      <c r="B14" s="8" t="s">
        <v>98</v>
      </c>
      <c r="C14" s="7">
        <v>1</v>
      </c>
      <c r="D14" s="7">
        <v>470</v>
      </c>
      <c r="E14" s="11">
        <f t="shared" si="0"/>
        <v>470</v>
      </c>
    </row>
    <row r="15" spans="1:5" x14ac:dyDescent="0.35">
      <c r="A15" s="25">
        <v>14</v>
      </c>
      <c r="B15" s="25" t="s">
        <v>115</v>
      </c>
      <c r="C15" s="25">
        <v>1</v>
      </c>
      <c r="D15" s="25">
        <v>470</v>
      </c>
      <c r="E15" s="26">
        <f t="shared" si="0"/>
        <v>470</v>
      </c>
    </row>
    <row r="16" spans="1:5" x14ac:dyDescent="0.35">
      <c r="A16" s="25">
        <v>14</v>
      </c>
      <c r="B16" s="25" t="s">
        <v>0</v>
      </c>
      <c r="C16" s="25">
        <v>1</v>
      </c>
      <c r="D16" s="25">
        <v>1400</v>
      </c>
      <c r="E16" s="26">
        <f t="shared" si="0"/>
        <v>1400</v>
      </c>
    </row>
    <row r="17" spans="1:5" x14ac:dyDescent="0.35">
      <c r="A17" s="8">
        <v>15</v>
      </c>
      <c r="B17" s="8" t="s">
        <v>99</v>
      </c>
      <c r="C17" s="7">
        <v>0</v>
      </c>
      <c r="D17" s="7">
        <v>0</v>
      </c>
      <c r="E17" s="11">
        <f t="shared" si="0"/>
        <v>0</v>
      </c>
    </row>
    <row r="18" spans="1:5" x14ac:dyDescent="0.35">
      <c r="A18" s="8">
        <v>16</v>
      </c>
      <c r="B18" s="8" t="s">
        <v>100</v>
      </c>
      <c r="C18" s="7">
        <v>1</v>
      </c>
      <c r="D18" s="7">
        <v>300</v>
      </c>
      <c r="E18" s="11">
        <f t="shared" si="0"/>
        <v>300</v>
      </c>
    </row>
    <row r="19" spans="1:5" x14ac:dyDescent="0.35">
      <c r="A19" s="8">
        <v>17</v>
      </c>
      <c r="B19" s="8" t="s">
        <v>101</v>
      </c>
      <c r="C19" s="7">
        <v>0</v>
      </c>
      <c r="D19" s="7">
        <v>0</v>
      </c>
      <c r="E19" s="11">
        <f t="shared" si="0"/>
        <v>0</v>
      </c>
    </row>
    <row r="20" spans="1:5" x14ac:dyDescent="0.35">
      <c r="A20" s="8">
        <v>18</v>
      </c>
      <c r="B20" s="8" t="s">
        <v>102</v>
      </c>
      <c r="C20" s="7">
        <v>1</v>
      </c>
      <c r="D20" s="7">
        <v>300</v>
      </c>
      <c r="E20" s="11">
        <f t="shared" si="0"/>
        <v>300</v>
      </c>
    </row>
    <row r="21" spans="1:5" x14ac:dyDescent="0.35">
      <c r="A21" s="8">
        <v>19</v>
      </c>
      <c r="B21" s="8" t="s">
        <v>103</v>
      </c>
      <c r="C21" s="7">
        <v>1</v>
      </c>
      <c r="D21" s="7">
        <v>800</v>
      </c>
      <c r="E21" s="11">
        <f t="shared" si="0"/>
        <v>800</v>
      </c>
    </row>
    <row r="22" spans="1:5" x14ac:dyDescent="0.35">
      <c r="A22" s="8"/>
      <c r="B22" s="8"/>
      <c r="C22" s="7"/>
      <c r="D22" s="7"/>
      <c r="E22" s="12">
        <f>SUM(E7:E21)</f>
        <v>52335</v>
      </c>
    </row>
    <row r="23" spans="1:5" x14ac:dyDescent="0.35">
      <c r="A23" s="7">
        <v>20</v>
      </c>
      <c r="B23" s="7" t="s">
        <v>104</v>
      </c>
      <c r="C23" s="7">
        <v>14</v>
      </c>
      <c r="D23" s="7">
        <v>200</v>
      </c>
      <c r="E23" s="11">
        <f t="shared" si="0"/>
        <v>2800</v>
      </c>
    </row>
    <row r="24" spans="1:5" x14ac:dyDescent="0.35">
      <c r="A24" s="7">
        <v>21</v>
      </c>
      <c r="B24" s="7" t="s">
        <v>105</v>
      </c>
      <c r="C24" s="7">
        <v>14</v>
      </c>
      <c r="D24" s="7">
        <v>150</v>
      </c>
      <c r="E24" s="11">
        <f t="shared" si="0"/>
        <v>2100</v>
      </c>
    </row>
    <row r="25" spans="1:5" x14ac:dyDescent="0.35">
      <c r="A25" s="7">
        <v>22</v>
      </c>
      <c r="B25" s="7" t="s">
        <v>106</v>
      </c>
      <c r="C25" s="7">
        <v>14</v>
      </c>
      <c r="D25" s="7">
        <v>800</v>
      </c>
      <c r="E25" s="11">
        <f t="shared" si="0"/>
        <v>11200</v>
      </c>
    </row>
    <row r="26" spans="1:5" x14ac:dyDescent="0.35">
      <c r="A26" s="7">
        <v>23</v>
      </c>
      <c r="B26" s="7" t="s">
        <v>107</v>
      </c>
      <c r="C26" s="7">
        <v>0</v>
      </c>
      <c r="D26" s="7">
        <v>0</v>
      </c>
      <c r="E26" s="11">
        <f t="shared" si="0"/>
        <v>0</v>
      </c>
    </row>
    <row r="27" spans="1:5" x14ac:dyDescent="0.35">
      <c r="A27" s="7">
        <v>24</v>
      </c>
      <c r="B27" s="7" t="s">
        <v>108</v>
      </c>
      <c r="C27" s="7">
        <v>14</v>
      </c>
      <c r="D27" s="7">
        <v>1500</v>
      </c>
      <c r="E27" s="11">
        <f t="shared" si="0"/>
        <v>21000</v>
      </c>
    </row>
    <row r="28" spans="1:5" x14ac:dyDescent="0.35">
      <c r="A28" s="7">
        <v>25</v>
      </c>
      <c r="B28" s="7" t="s">
        <v>109</v>
      </c>
      <c r="C28" s="7">
        <v>14</v>
      </c>
      <c r="D28" s="7">
        <v>300</v>
      </c>
      <c r="E28" s="11">
        <f t="shared" si="0"/>
        <v>4200</v>
      </c>
    </row>
    <row r="29" spans="1:5" x14ac:dyDescent="0.35">
      <c r="A29" s="7">
        <v>26</v>
      </c>
      <c r="B29" s="7" t="s">
        <v>110</v>
      </c>
      <c r="C29" s="7">
        <v>9</v>
      </c>
      <c r="D29" s="7">
        <v>500</v>
      </c>
      <c r="E29" s="11">
        <f t="shared" si="0"/>
        <v>4500</v>
      </c>
    </row>
    <row r="30" spans="1:5" x14ac:dyDescent="0.35">
      <c r="A30" s="9">
        <v>28</v>
      </c>
      <c r="B30" s="7" t="s">
        <v>111</v>
      </c>
      <c r="C30" s="7">
        <v>0</v>
      </c>
      <c r="D30" s="7">
        <v>0</v>
      </c>
      <c r="E30" s="11">
        <f>+C30*D30</f>
        <v>0</v>
      </c>
    </row>
    <row r="31" spans="1:5" x14ac:dyDescent="0.35">
      <c r="A31" s="9">
        <v>29</v>
      </c>
      <c r="B31" s="7" t="s">
        <v>112</v>
      </c>
      <c r="C31" s="7">
        <v>0</v>
      </c>
      <c r="D31" s="7">
        <v>0</v>
      </c>
      <c r="E31" s="11">
        <f t="shared" si="0"/>
        <v>0</v>
      </c>
    </row>
    <row r="32" spans="1:5" x14ac:dyDescent="0.35">
      <c r="A32" s="9">
        <v>30</v>
      </c>
      <c r="B32" s="9" t="s">
        <v>113</v>
      </c>
      <c r="C32" s="7">
        <v>0</v>
      </c>
      <c r="D32" s="7">
        <v>0</v>
      </c>
      <c r="E32" s="11">
        <f t="shared" si="0"/>
        <v>0</v>
      </c>
    </row>
    <row r="33" spans="1:5" x14ac:dyDescent="0.35">
      <c r="A33" s="9">
        <v>31</v>
      </c>
      <c r="B33" s="9" t="s">
        <v>114</v>
      </c>
      <c r="C33" s="7">
        <v>1</v>
      </c>
      <c r="D33" s="7">
        <v>27000</v>
      </c>
      <c r="E33" s="11">
        <f t="shared" si="0"/>
        <v>27000</v>
      </c>
    </row>
    <row r="34" spans="1:5" x14ac:dyDescent="0.35">
      <c r="D34" s="1">
        <f>SUM(D23:D33)</f>
        <v>30450</v>
      </c>
      <c r="E34" s="13">
        <f>SUM(E23:E33)</f>
        <v>72800</v>
      </c>
    </row>
    <row r="35" spans="1:5" x14ac:dyDescent="0.35">
      <c r="E35" s="20">
        <f>+E6+E22+E34</f>
        <v>218635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B6" sqref="B6"/>
    </sheetView>
  </sheetViews>
  <sheetFormatPr defaultRowHeight="14.5" x14ac:dyDescent="0.35"/>
  <cols>
    <col min="1" max="1" width="3.54296875" customWidth="1"/>
    <col min="2" max="2" width="23.54296875" customWidth="1"/>
    <col min="3" max="3" width="9.26953125" customWidth="1"/>
    <col min="5" max="5" width="10.1796875" bestFit="1" customWidth="1"/>
  </cols>
  <sheetData>
    <row r="1" spans="1:12" x14ac:dyDescent="0.35">
      <c r="A1" s="27"/>
      <c r="B1" s="27"/>
    </row>
    <row r="2" spans="1:12" x14ac:dyDescent="0.35">
      <c r="A2" s="6" t="s">
        <v>5</v>
      </c>
      <c r="B2" s="7"/>
      <c r="C2" s="10" t="s">
        <v>3</v>
      </c>
      <c r="D2" s="10" t="s">
        <v>4</v>
      </c>
      <c r="E2" s="14" t="s">
        <v>1</v>
      </c>
    </row>
    <row r="3" spans="1:12" x14ac:dyDescent="0.35">
      <c r="A3" s="6"/>
      <c r="B3" s="6" t="s">
        <v>66</v>
      </c>
      <c r="C3" s="10"/>
      <c r="D3" s="10"/>
      <c r="E3" s="14"/>
    </row>
    <row r="4" spans="1:12" x14ac:dyDescent="0.35">
      <c r="A4" s="8">
        <v>1</v>
      </c>
      <c r="B4" s="8" t="s">
        <v>2</v>
      </c>
      <c r="C4" s="7">
        <v>1</v>
      </c>
      <c r="D4" s="7">
        <v>400</v>
      </c>
      <c r="E4" s="11">
        <f>+C4*D4</f>
        <v>400</v>
      </c>
      <c r="L4" s="1" t="e">
        <f>SUM(#REF!)</f>
        <v>#REF!</v>
      </c>
    </row>
    <row r="5" spans="1:12" x14ac:dyDescent="0.35">
      <c r="A5" s="8">
        <v>2</v>
      </c>
      <c r="B5" s="8" t="s">
        <v>0</v>
      </c>
      <c r="C5" s="7">
        <v>1</v>
      </c>
      <c r="D5" s="7">
        <v>1300</v>
      </c>
      <c r="E5" s="11">
        <f>+C5*D5</f>
        <v>1300</v>
      </c>
    </row>
    <row r="6" spans="1:12" x14ac:dyDescent="0.35">
      <c r="A6" s="17"/>
      <c r="B6" s="19" t="s">
        <v>39</v>
      </c>
      <c r="C6" s="6"/>
      <c r="D6" s="6"/>
      <c r="E6" s="12">
        <f>SUM(E4:E5)</f>
        <v>1700</v>
      </c>
    </row>
    <row r="7" spans="1:12" x14ac:dyDescent="0.35">
      <c r="B7" s="21" t="s">
        <v>6</v>
      </c>
      <c r="C7" s="7"/>
      <c r="D7" s="6"/>
      <c r="E7" s="20"/>
    </row>
    <row r="8" spans="1:12" x14ac:dyDescent="0.35">
      <c r="A8" s="7">
        <v>1</v>
      </c>
      <c r="B8" s="7" t="s">
        <v>28</v>
      </c>
      <c r="C8" s="7">
        <v>1</v>
      </c>
      <c r="D8" s="7">
        <v>100</v>
      </c>
      <c r="E8" s="11">
        <f t="shared" ref="E8:E13" si="0">+C8*D8</f>
        <v>100</v>
      </c>
    </row>
    <row r="9" spans="1:12" x14ac:dyDescent="0.35">
      <c r="A9" s="7">
        <v>2</v>
      </c>
      <c r="B9" s="7" t="s">
        <v>7</v>
      </c>
      <c r="C9" s="7">
        <v>3</v>
      </c>
      <c r="D9" s="7">
        <v>300</v>
      </c>
      <c r="E9" s="11">
        <f t="shared" si="0"/>
        <v>900</v>
      </c>
    </row>
    <row r="10" spans="1:12" x14ac:dyDescent="0.35">
      <c r="A10" s="7">
        <v>3</v>
      </c>
      <c r="B10" s="7" t="s">
        <v>8</v>
      </c>
      <c r="C10" s="7">
        <v>5</v>
      </c>
      <c r="D10" s="7">
        <v>100</v>
      </c>
      <c r="E10" s="11">
        <f t="shared" si="0"/>
        <v>500</v>
      </c>
    </row>
    <row r="11" spans="1:12" x14ac:dyDescent="0.35">
      <c r="A11" s="7">
        <v>4</v>
      </c>
      <c r="B11" s="9" t="s">
        <v>9</v>
      </c>
      <c r="C11" s="7">
        <v>2</v>
      </c>
      <c r="D11" s="7">
        <v>500</v>
      </c>
      <c r="E11" s="11">
        <f t="shared" si="0"/>
        <v>1000</v>
      </c>
    </row>
    <row r="12" spans="1:12" x14ac:dyDescent="0.35">
      <c r="A12" s="7">
        <v>5</v>
      </c>
      <c r="B12" s="9" t="s">
        <v>41</v>
      </c>
      <c r="C12" s="9">
        <v>1</v>
      </c>
      <c r="D12" s="9">
        <v>400</v>
      </c>
      <c r="E12" s="11">
        <f t="shared" si="0"/>
        <v>400</v>
      </c>
    </row>
    <row r="13" spans="1:12" x14ac:dyDescent="0.35">
      <c r="A13" s="7">
        <v>6</v>
      </c>
      <c r="B13" s="9" t="s">
        <v>42</v>
      </c>
      <c r="C13" s="9">
        <v>1</v>
      </c>
      <c r="D13" s="9">
        <v>500</v>
      </c>
      <c r="E13" s="11">
        <f t="shared" si="0"/>
        <v>500</v>
      </c>
    </row>
    <row r="14" spans="1:12" x14ac:dyDescent="0.35">
      <c r="B14" s="22" t="s">
        <v>10</v>
      </c>
      <c r="C14" s="7"/>
      <c r="D14" s="7"/>
      <c r="E14" s="12">
        <f>SUM(E8:E13)</f>
        <v>3400</v>
      </c>
    </row>
    <row r="15" spans="1:12" x14ac:dyDescent="0.35">
      <c r="B15" s="15" t="s">
        <v>40</v>
      </c>
      <c r="E15" s="2"/>
    </row>
    <row r="16" spans="1:12" x14ac:dyDescent="0.35">
      <c r="A16" s="7">
        <v>1</v>
      </c>
      <c r="B16" s="9" t="s">
        <v>11</v>
      </c>
      <c r="C16" s="7">
        <v>1</v>
      </c>
      <c r="D16" s="7">
        <v>100</v>
      </c>
      <c r="E16" s="11">
        <f t="shared" ref="E16:E24" si="1">+C16*D16</f>
        <v>100</v>
      </c>
    </row>
    <row r="17" spans="1:5" x14ac:dyDescent="0.35">
      <c r="A17" s="7">
        <v>2</v>
      </c>
      <c r="B17" s="9" t="s">
        <v>12</v>
      </c>
      <c r="C17" s="7">
        <v>1</v>
      </c>
      <c r="D17" s="7">
        <v>100</v>
      </c>
      <c r="E17" s="11">
        <f t="shared" si="1"/>
        <v>100</v>
      </c>
    </row>
    <row r="18" spans="1:5" x14ac:dyDescent="0.35">
      <c r="A18" s="7">
        <v>3</v>
      </c>
      <c r="B18" s="9" t="s">
        <v>13</v>
      </c>
      <c r="C18" s="7">
        <v>1</v>
      </c>
      <c r="D18" s="7">
        <v>200</v>
      </c>
      <c r="E18" s="11">
        <f t="shared" si="1"/>
        <v>200</v>
      </c>
    </row>
    <row r="19" spans="1:5" x14ac:dyDescent="0.35">
      <c r="A19" s="7">
        <v>4</v>
      </c>
      <c r="B19" s="9" t="s">
        <v>29</v>
      </c>
      <c r="C19" s="7">
        <v>1</v>
      </c>
      <c r="D19" s="7">
        <v>200</v>
      </c>
      <c r="E19" s="11">
        <f t="shared" si="1"/>
        <v>200</v>
      </c>
    </row>
    <row r="20" spans="1:5" x14ac:dyDescent="0.35">
      <c r="A20" s="7">
        <v>5</v>
      </c>
      <c r="B20" s="7" t="s">
        <v>14</v>
      </c>
      <c r="C20" s="7">
        <v>4</v>
      </c>
      <c r="D20" s="7">
        <v>280</v>
      </c>
      <c r="E20" s="11">
        <f t="shared" si="1"/>
        <v>1120</v>
      </c>
    </row>
    <row r="21" spans="1:5" x14ac:dyDescent="0.35">
      <c r="A21" s="7">
        <v>6</v>
      </c>
      <c r="B21" s="7" t="s">
        <v>15</v>
      </c>
      <c r="C21" s="7">
        <v>4</v>
      </c>
      <c r="D21" s="7">
        <v>230</v>
      </c>
      <c r="E21" s="11">
        <f t="shared" si="1"/>
        <v>920</v>
      </c>
    </row>
    <row r="22" spans="1:5" x14ac:dyDescent="0.35">
      <c r="A22" s="7">
        <v>7</v>
      </c>
      <c r="B22" s="7" t="s">
        <v>16</v>
      </c>
      <c r="C22" s="7">
        <v>4</v>
      </c>
      <c r="D22" s="7">
        <v>210</v>
      </c>
      <c r="E22" s="11">
        <f t="shared" si="1"/>
        <v>840</v>
      </c>
    </row>
    <row r="23" spans="1:5" x14ac:dyDescent="0.35">
      <c r="A23" s="7">
        <v>8</v>
      </c>
      <c r="B23" s="7" t="s">
        <v>17</v>
      </c>
      <c r="C23" s="7">
        <v>4</v>
      </c>
      <c r="D23" s="7">
        <v>135</v>
      </c>
      <c r="E23" s="11">
        <f t="shared" si="1"/>
        <v>540</v>
      </c>
    </row>
    <row r="24" spans="1:5" x14ac:dyDescent="0.35">
      <c r="A24" s="7">
        <v>9</v>
      </c>
      <c r="B24" s="7" t="s">
        <v>18</v>
      </c>
      <c r="C24" s="7">
        <v>5</v>
      </c>
      <c r="D24" s="7">
        <v>840</v>
      </c>
      <c r="E24" s="11">
        <f t="shared" si="1"/>
        <v>4200</v>
      </c>
    </row>
    <row r="25" spans="1:5" x14ac:dyDescent="0.35">
      <c r="B25" s="22" t="s">
        <v>43</v>
      </c>
      <c r="C25" s="7"/>
      <c r="D25" s="7"/>
      <c r="E25" s="12">
        <f>SUM(E16:E24)</f>
        <v>8220</v>
      </c>
    </row>
    <row r="26" spans="1:5" x14ac:dyDescent="0.35">
      <c r="B26" s="15" t="s">
        <v>19</v>
      </c>
      <c r="D26" s="1"/>
      <c r="E26" s="13"/>
    </row>
    <row r="27" spans="1:5" x14ac:dyDescent="0.35">
      <c r="A27" s="7">
        <v>1</v>
      </c>
      <c r="B27" s="7" t="s">
        <v>20</v>
      </c>
      <c r="C27" s="7">
        <v>1</v>
      </c>
      <c r="D27" s="7"/>
      <c r="E27" s="11"/>
    </row>
    <row r="28" spans="1:5" x14ac:dyDescent="0.35">
      <c r="A28" s="7">
        <v>2</v>
      </c>
      <c r="B28" s="7" t="s">
        <v>21</v>
      </c>
      <c r="C28" s="7">
        <v>1</v>
      </c>
      <c r="D28" s="7"/>
      <c r="E28" s="11"/>
    </row>
    <row r="29" spans="1:5" x14ac:dyDescent="0.35">
      <c r="A29" s="9">
        <v>3</v>
      </c>
      <c r="B29" s="7" t="s">
        <v>22</v>
      </c>
      <c r="C29" s="7">
        <v>1</v>
      </c>
      <c r="D29" s="7"/>
      <c r="E29" s="11"/>
    </row>
    <row r="30" spans="1:5" x14ac:dyDescent="0.35">
      <c r="A30" s="9">
        <v>4</v>
      </c>
      <c r="B30" s="7" t="s">
        <v>30</v>
      </c>
      <c r="C30" s="7">
        <v>2</v>
      </c>
      <c r="D30" s="7"/>
      <c r="E30" s="11"/>
    </row>
    <row r="31" spans="1:5" x14ac:dyDescent="0.35">
      <c r="A31" s="9">
        <v>5</v>
      </c>
      <c r="B31" s="7" t="s">
        <v>31</v>
      </c>
      <c r="C31" s="7">
        <v>1</v>
      </c>
      <c r="D31" s="7"/>
      <c r="E31" s="11"/>
    </row>
    <row r="32" spans="1:5" x14ac:dyDescent="0.35">
      <c r="A32" s="9">
        <v>6</v>
      </c>
      <c r="B32" s="7" t="s">
        <v>32</v>
      </c>
      <c r="C32" s="7">
        <v>1</v>
      </c>
      <c r="D32" s="7"/>
      <c r="E32" s="11"/>
    </row>
    <row r="33" spans="1:5" x14ac:dyDescent="0.35">
      <c r="A33" s="9">
        <v>7</v>
      </c>
      <c r="B33" s="7" t="s">
        <v>33</v>
      </c>
      <c r="C33" s="7">
        <v>3</v>
      </c>
      <c r="D33" s="7"/>
      <c r="E33" s="11"/>
    </row>
    <row r="34" spans="1:5" x14ac:dyDescent="0.35">
      <c r="A34" s="9">
        <v>8</v>
      </c>
      <c r="B34" s="7" t="s">
        <v>34</v>
      </c>
      <c r="C34" s="7">
        <v>1</v>
      </c>
      <c r="D34" s="7"/>
      <c r="E34" s="11"/>
    </row>
    <row r="35" spans="1:5" x14ac:dyDescent="0.35">
      <c r="A35" s="9">
        <v>9</v>
      </c>
      <c r="B35" s="7" t="s">
        <v>35</v>
      </c>
      <c r="C35" s="7">
        <v>1</v>
      </c>
      <c r="D35" s="7"/>
      <c r="E35" s="11"/>
    </row>
    <row r="36" spans="1:5" x14ac:dyDescent="0.35">
      <c r="A36" s="9">
        <v>10</v>
      </c>
      <c r="B36" s="7" t="s">
        <v>36</v>
      </c>
      <c r="C36" s="7">
        <v>1</v>
      </c>
      <c r="D36" s="7"/>
      <c r="E36" s="11"/>
    </row>
    <row r="37" spans="1:5" x14ac:dyDescent="0.35">
      <c r="A37" s="9">
        <v>11</v>
      </c>
      <c r="B37" s="7" t="s">
        <v>37</v>
      </c>
      <c r="C37" s="7">
        <v>1</v>
      </c>
      <c r="D37" s="7"/>
      <c r="E37" s="11"/>
    </row>
    <row r="38" spans="1:5" x14ac:dyDescent="0.35">
      <c r="A38" s="9">
        <v>12</v>
      </c>
      <c r="B38" s="7" t="s">
        <v>38</v>
      </c>
      <c r="C38" s="7">
        <v>1</v>
      </c>
      <c r="D38" s="7"/>
      <c r="E38" s="11"/>
    </row>
    <row r="39" spans="1:5" x14ac:dyDescent="0.35">
      <c r="A39" s="9"/>
      <c r="B39" s="16" t="s">
        <v>44</v>
      </c>
      <c r="C39" s="6"/>
      <c r="D39" s="6"/>
      <c r="E39" s="12">
        <v>5000</v>
      </c>
    </row>
    <row r="40" spans="1:5" x14ac:dyDescent="0.35">
      <c r="B40" s="1" t="s">
        <v>23</v>
      </c>
    </row>
    <row r="41" spans="1:5" x14ac:dyDescent="0.35">
      <c r="A41" s="8">
        <v>1</v>
      </c>
      <c r="B41" s="8" t="s">
        <v>24</v>
      </c>
      <c r="C41" s="7">
        <v>1</v>
      </c>
      <c r="D41" s="7">
        <v>250</v>
      </c>
      <c r="E41" s="11">
        <f>+C41*D41</f>
        <v>250</v>
      </c>
    </row>
    <row r="42" spans="1:5" x14ac:dyDescent="0.35">
      <c r="A42" s="8">
        <v>2</v>
      </c>
      <c r="B42" s="8" t="s">
        <v>25</v>
      </c>
      <c r="C42" s="7">
        <v>4</v>
      </c>
      <c r="D42" s="7">
        <v>200</v>
      </c>
      <c r="E42" s="11">
        <f>+C42*D42</f>
        <v>800</v>
      </c>
    </row>
    <row r="43" spans="1:5" x14ac:dyDescent="0.35">
      <c r="A43" s="8">
        <v>3</v>
      </c>
      <c r="B43" s="8" t="s">
        <v>26</v>
      </c>
      <c r="C43" s="7">
        <v>4</v>
      </c>
      <c r="D43" s="7">
        <v>50</v>
      </c>
      <c r="E43" s="11">
        <f>+C43*D43</f>
        <v>200</v>
      </c>
    </row>
    <row r="44" spans="1:5" x14ac:dyDescent="0.35">
      <c r="A44" s="7"/>
      <c r="B44" s="6" t="s">
        <v>45</v>
      </c>
      <c r="C44" s="7"/>
      <c r="D44" s="7"/>
      <c r="E44" s="12">
        <f>SUM(E41:E43)</f>
        <v>1250</v>
      </c>
    </row>
    <row r="45" spans="1:5" x14ac:dyDescent="0.35">
      <c r="B45" s="1" t="s">
        <v>27</v>
      </c>
    </row>
    <row r="46" spans="1:5" x14ac:dyDescent="0.35">
      <c r="A46" s="8">
        <v>1</v>
      </c>
      <c r="B46" s="8" t="s">
        <v>24</v>
      </c>
      <c r="C46" s="7">
        <v>1</v>
      </c>
      <c r="D46" s="7">
        <v>250</v>
      </c>
      <c r="E46" s="12">
        <f>+C46*D46</f>
        <v>250</v>
      </c>
    </row>
    <row r="47" spans="1:5" x14ac:dyDescent="0.35">
      <c r="B47" s="1" t="s">
        <v>46</v>
      </c>
    </row>
    <row r="48" spans="1:5" x14ac:dyDescent="0.35">
      <c r="A48" s="8">
        <v>1</v>
      </c>
      <c r="B48" s="8" t="s">
        <v>47</v>
      </c>
      <c r="C48" s="7">
        <v>4</v>
      </c>
      <c r="D48" s="7">
        <v>30</v>
      </c>
      <c r="E48" s="11">
        <f t="shared" ref="E48:E56" si="2">+C48*D48</f>
        <v>120</v>
      </c>
    </row>
    <row r="49" spans="1:5" x14ac:dyDescent="0.35">
      <c r="A49" s="8">
        <v>2</v>
      </c>
      <c r="B49" s="8" t="s">
        <v>48</v>
      </c>
      <c r="C49" s="7">
        <v>2</v>
      </c>
      <c r="D49" s="7">
        <v>40</v>
      </c>
      <c r="E49" s="11">
        <f t="shared" si="2"/>
        <v>80</v>
      </c>
    </row>
    <row r="50" spans="1:5" x14ac:dyDescent="0.35">
      <c r="A50" s="8">
        <v>3</v>
      </c>
      <c r="B50" s="8" t="s">
        <v>49</v>
      </c>
      <c r="C50" s="7">
        <v>2</v>
      </c>
      <c r="D50" s="7">
        <v>30</v>
      </c>
      <c r="E50" s="11">
        <f t="shared" si="2"/>
        <v>60</v>
      </c>
    </row>
    <row r="51" spans="1:5" x14ac:dyDescent="0.35">
      <c r="A51" s="8">
        <v>4</v>
      </c>
      <c r="B51" s="8" t="s">
        <v>50</v>
      </c>
      <c r="C51" s="7">
        <v>1</v>
      </c>
      <c r="D51" s="7">
        <v>60</v>
      </c>
      <c r="E51" s="11">
        <f t="shared" si="2"/>
        <v>60</v>
      </c>
    </row>
    <row r="52" spans="1:5" x14ac:dyDescent="0.35">
      <c r="A52" s="8">
        <v>5</v>
      </c>
      <c r="B52" s="8" t="s">
        <v>51</v>
      </c>
      <c r="C52" s="7">
        <v>2</v>
      </c>
      <c r="D52" s="7">
        <v>60</v>
      </c>
      <c r="E52" s="11">
        <f t="shared" si="2"/>
        <v>120</v>
      </c>
    </row>
    <row r="53" spans="1:5" x14ac:dyDescent="0.35">
      <c r="A53" s="8">
        <v>6</v>
      </c>
      <c r="B53" s="8" t="s">
        <v>52</v>
      </c>
      <c r="C53" s="7">
        <v>2</v>
      </c>
      <c r="D53" s="7">
        <v>1000</v>
      </c>
      <c r="E53" s="11">
        <f t="shared" si="2"/>
        <v>2000</v>
      </c>
    </row>
    <row r="54" spans="1:5" x14ac:dyDescent="0.35">
      <c r="A54" s="8">
        <v>7</v>
      </c>
      <c r="B54" s="8" t="s">
        <v>53</v>
      </c>
      <c r="C54" s="7">
        <v>1</v>
      </c>
      <c r="D54" s="7">
        <v>50</v>
      </c>
      <c r="E54" s="11">
        <f t="shared" si="2"/>
        <v>50</v>
      </c>
    </row>
    <row r="55" spans="1:5" x14ac:dyDescent="0.35">
      <c r="A55" s="8">
        <v>8</v>
      </c>
      <c r="B55" s="8" t="s">
        <v>54</v>
      </c>
      <c r="C55" s="7">
        <v>1</v>
      </c>
      <c r="D55" s="7">
        <v>50</v>
      </c>
      <c r="E55" s="11">
        <f t="shared" si="2"/>
        <v>50</v>
      </c>
    </row>
    <row r="56" spans="1:5" x14ac:dyDescent="0.35">
      <c r="A56" s="8">
        <v>9</v>
      </c>
      <c r="B56" s="8" t="s">
        <v>67</v>
      </c>
      <c r="C56" s="7">
        <v>1</v>
      </c>
      <c r="D56" s="7">
        <v>640</v>
      </c>
      <c r="E56" s="11">
        <f t="shared" si="2"/>
        <v>640</v>
      </c>
    </row>
    <row r="57" spans="1:5" x14ac:dyDescent="0.35">
      <c r="A57" s="7"/>
      <c r="B57" s="6" t="s">
        <v>56</v>
      </c>
      <c r="C57" s="7"/>
      <c r="D57" s="7"/>
      <c r="E57" s="12">
        <f>SUM(E48:E56)</f>
        <v>3180</v>
      </c>
    </row>
    <row r="58" spans="1:5" x14ac:dyDescent="0.35">
      <c r="B58" s="1" t="s">
        <v>57</v>
      </c>
    </row>
    <row r="59" spans="1:5" x14ac:dyDescent="0.35">
      <c r="A59" s="8">
        <v>1</v>
      </c>
      <c r="B59" s="8" t="s">
        <v>58</v>
      </c>
      <c r="C59" s="7">
        <v>10</v>
      </c>
      <c r="D59" s="7">
        <v>50</v>
      </c>
      <c r="E59" s="11">
        <f>+C59*D59</f>
        <v>500</v>
      </c>
    </row>
    <row r="60" spans="1:5" x14ac:dyDescent="0.35">
      <c r="A60" s="8">
        <v>2</v>
      </c>
      <c r="B60" s="8" t="s">
        <v>59</v>
      </c>
      <c r="C60" s="7">
        <v>5</v>
      </c>
      <c r="D60" s="7">
        <v>80</v>
      </c>
      <c r="E60" s="11">
        <f>+C60*D60</f>
        <v>400</v>
      </c>
    </row>
    <row r="61" spans="1:5" x14ac:dyDescent="0.35">
      <c r="A61" s="7"/>
      <c r="B61" s="6" t="s">
        <v>60</v>
      </c>
      <c r="C61" s="7"/>
      <c r="D61" s="7"/>
      <c r="E61" s="12">
        <f>SUM(E59:E60)</f>
        <v>900</v>
      </c>
    </row>
    <row r="62" spans="1:5" x14ac:dyDescent="0.35">
      <c r="B62" s="18" t="s">
        <v>61</v>
      </c>
      <c r="C62" s="1"/>
      <c r="D62" s="1"/>
      <c r="E62" s="2">
        <f>+E6+E14+E25+E39+E44+E46+E57+E61</f>
        <v>23900</v>
      </c>
    </row>
    <row r="63" spans="1:5" x14ac:dyDescent="0.35">
      <c r="B63" s="1" t="s">
        <v>62</v>
      </c>
    </row>
    <row r="64" spans="1:5" x14ac:dyDescent="0.35">
      <c r="A64" s="8">
        <v>1</v>
      </c>
      <c r="B64" s="8" t="s">
        <v>63</v>
      </c>
      <c r="C64" s="7">
        <v>1</v>
      </c>
      <c r="D64" s="7">
        <v>500</v>
      </c>
      <c r="E64" s="11">
        <f>+C64*D64</f>
        <v>500</v>
      </c>
    </row>
    <row r="65" spans="1:5" x14ac:dyDescent="0.35">
      <c r="A65" s="8">
        <v>2</v>
      </c>
      <c r="B65" s="8" t="s">
        <v>64</v>
      </c>
      <c r="C65" s="7">
        <v>3</v>
      </c>
      <c r="D65" s="7">
        <v>600</v>
      </c>
      <c r="E65" s="11">
        <f>+C65*D65</f>
        <v>1800</v>
      </c>
    </row>
    <row r="66" spans="1:5" x14ac:dyDescent="0.35">
      <c r="A66" s="8">
        <v>3</v>
      </c>
      <c r="B66" s="8" t="s">
        <v>55</v>
      </c>
      <c r="C66" s="7">
        <v>1</v>
      </c>
      <c r="D66" s="7">
        <v>1000</v>
      </c>
      <c r="E66" s="11">
        <f>+C66*D66</f>
        <v>1000</v>
      </c>
    </row>
    <row r="67" spans="1:5" x14ac:dyDescent="0.35">
      <c r="A67" s="7"/>
      <c r="B67" s="6" t="s">
        <v>65</v>
      </c>
      <c r="C67" s="7"/>
      <c r="D67" s="7"/>
      <c r="E67" s="12">
        <f>SUM(E64:E66)</f>
        <v>3300</v>
      </c>
    </row>
  </sheetData>
  <mergeCells count="1">
    <mergeCell ref="A1:B1"/>
  </mergeCells>
  <pageMargins left="0.7" right="0.7" top="0.75" bottom="0.75" header="0.3" footer="0.3"/>
  <pageSetup scale="6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/>
  </sheetViews>
  <sheetFormatPr defaultRowHeight="14.5" x14ac:dyDescent="0.35"/>
  <cols>
    <col min="1" max="1" width="6.54296875" customWidth="1"/>
    <col min="2" max="2" width="24.26953125" customWidth="1"/>
    <col min="3" max="3" width="4" customWidth="1"/>
    <col min="5" max="5" width="8.7265625" customWidth="1"/>
  </cols>
  <sheetData>
    <row r="1" spans="1:6" x14ac:dyDescent="0.35">
      <c r="A1" s="1" t="s">
        <v>88</v>
      </c>
    </row>
    <row r="2" spans="1:6" x14ac:dyDescent="0.35">
      <c r="B2" s="15" t="s">
        <v>40</v>
      </c>
      <c r="C2" s="23"/>
      <c r="D2" s="23" t="s">
        <v>80</v>
      </c>
      <c r="E2" s="24"/>
      <c r="F2" s="23" t="s">
        <v>81</v>
      </c>
    </row>
    <row r="3" spans="1:6" x14ac:dyDescent="0.35">
      <c r="A3" s="7">
        <v>1</v>
      </c>
      <c r="B3" s="9" t="s">
        <v>68</v>
      </c>
      <c r="C3" s="7">
        <v>1</v>
      </c>
      <c r="D3" s="7">
        <v>1060</v>
      </c>
      <c r="E3" s="11">
        <f t="shared" ref="E3:E22" si="0">+C3*D3</f>
        <v>1060</v>
      </c>
    </row>
    <row r="4" spans="1:6" x14ac:dyDescent="0.35">
      <c r="A4" s="7">
        <v>2</v>
      </c>
      <c r="B4" s="9" t="s">
        <v>69</v>
      </c>
      <c r="C4" s="7">
        <v>1</v>
      </c>
      <c r="D4" s="7">
        <v>320</v>
      </c>
      <c r="E4" s="11">
        <f t="shared" si="0"/>
        <v>320</v>
      </c>
    </row>
    <row r="5" spans="1:6" x14ac:dyDescent="0.35">
      <c r="A5" s="7">
        <v>3</v>
      </c>
      <c r="B5" s="9" t="s">
        <v>70</v>
      </c>
      <c r="C5" s="7">
        <v>1</v>
      </c>
      <c r="D5" s="7">
        <v>135</v>
      </c>
      <c r="E5" s="11">
        <f t="shared" si="0"/>
        <v>135</v>
      </c>
    </row>
    <row r="6" spans="1:6" x14ac:dyDescent="0.35">
      <c r="A6" s="7">
        <v>4</v>
      </c>
      <c r="B6" s="9" t="s">
        <v>71</v>
      </c>
      <c r="C6" s="7">
        <v>2</v>
      </c>
      <c r="D6" s="7">
        <v>240</v>
      </c>
      <c r="E6" s="11">
        <f t="shared" si="0"/>
        <v>480</v>
      </c>
    </row>
    <row r="7" spans="1:6" x14ac:dyDescent="0.35">
      <c r="A7" s="7">
        <v>5</v>
      </c>
      <c r="B7" s="7" t="s">
        <v>72</v>
      </c>
      <c r="C7" s="7">
        <v>3</v>
      </c>
      <c r="D7" s="7">
        <v>170</v>
      </c>
      <c r="E7" s="11">
        <f t="shared" si="0"/>
        <v>510</v>
      </c>
    </row>
    <row r="8" spans="1:6" x14ac:dyDescent="0.35">
      <c r="A8" s="7">
        <v>6</v>
      </c>
      <c r="B8" s="7" t="s">
        <v>73</v>
      </c>
      <c r="C8" s="7">
        <v>1</v>
      </c>
      <c r="D8" s="7">
        <v>210</v>
      </c>
      <c r="E8" s="11">
        <f t="shared" si="0"/>
        <v>210</v>
      </c>
    </row>
    <row r="9" spans="1:6" x14ac:dyDescent="0.35">
      <c r="A9" s="7">
        <v>7</v>
      </c>
      <c r="B9" s="7" t="s">
        <v>74</v>
      </c>
      <c r="C9" s="7">
        <v>1</v>
      </c>
      <c r="D9" s="7">
        <v>540</v>
      </c>
      <c r="E9" s="11">
        <f t="shared" si="0"/>
        <v>540</v>
      </c>
    </row>
    <row r="10" spans="1:6" x14ac:dyDescent="0.35">
      <c r="A10" s="7">
        <v>8</v>
      </c>
      <c r="B10" s="7" t="s">
        <v>75</v>
      </c>
      <c r="C10" s="7">
        <v>3</v>
      </c>
      <c r="D10" s="7">
        <v>115</v>
      </c>
      <c r="E10" s="11">
        <f t="shared" si="0"/>
        <v>345</v>
      </c>
    </row>
    <row r="11" spans="1:6" x14ac:dyDescent="0.35">
      <c r="A11" s="7">
        <v>9</v>
      </c>
      <c r="B11" s="7" t="s">
        <v>76</v>
      </c>
      <c r="C11" s="7">
        <v>1</v>
      </c>
      <c r="D11" s="7">
        <v>145</v>
      </c>
      <c r="E11" s="11">
        <f t="shared" si="0"/>
        <v>145</v>
      </c>
    </row>
    <row r="12" spans="1:6" x14ac:dyDescent="0.35">
      <c r="A12" s="7">
        <v>10</v>
      </c>
      <c r="B12" s="7" t="s">
        <v>77</v>
      </c>
      <c r="C12" s="7">
        <v>3</v>
      </c>
      <c r="D12" s="7">
        <v>105</v>
      </c>
      <c r="E12" s="11">
        <f t="shared" si="0"/>
        <v>315</v>
      </c>
    </row>
    <row r="13" spans="1:6" x14ac:dyDescent="0.35">
      <c r="A13" s="7">
        <v>11</v>
      </c>
      <c r="B13" s="7" t="s">
        <v>78</v>
      </c>
      <c r="C13" s="7">
        <v>1</v>
      </c>
      <c r="D13" s="7">
        <v>55</v>
      </c>
      <c r="E13" s="11">
        <f t="shared" si="0"/>
        <v>55</v>
      </c>
    </row>
    <row r="14" spans="1:6" x14ac:dyDescent="0.35">
      <c r="A14" s="7">
        <v>12</v>
      </c>
      <c r="B14" s="7" t="s">
        <v>79</v>
      </c>
      <c r="C14" s="7">
        <v>1</v>
      </c>
      <c r="D14" s="7">
        <v>1060</v>
      </c>
      <c r="E14" s="11">
        <f t="shared" si="0"/>
        <v>1060</v>
      </c>
    </row>
    <row r="15" spans="1:6" x14ac:dyDescent="0.35">
      <c r="A15" s="7">
        <v>13</v>
      </c>
      <c r="B15" s="7" t="s">
        <v>82</v>
      </c>
      <c r="C15" s="7">
        <v>2</v>
      </c>
      <c r="D15" s="7">
        <v>220</v>
      </c>
      <c r="E15" s="11">
        <f t="shared" si="0"/>
        <v>440</v>
      </c>
    </row>
    <row r="16" spans="1:6" x14ac:dyDescent="0.35">
      <c r="A16" s="7">
        <v>14</v>
      </c>
      <c r="B16" s="7" t="s">
        <v>83</v>
      </c>
      <c r="C16" s="7">
        <v>1</v>
      </c>
      <c r="D16" s="7">
        <v>250</v>
      </c>
      <c r="E16" s="11">
        <f t="shared" si="0"/>
        <v>250</v>
      </c>
    </row>
    <row r="17" spans="1:10" x14ac:dyDescent="0.35">
      <c r="A17" s="7">
        <v>15</v>
      </c>
      <c r="B17" s="7" t="s">
        <v>84</v>
      </c>
      <c r="C17" s="7">
        <v>1</v>
      </c>
      <c r="D17" s="7">
        <v>100</v>
      </c>
      <c r="E17" s="11">
        <f t="shared" si="0"/>
        <v>100</v>
      </c>
    </row>
    <row r="18" spans="1:10" x14ac:dyDescent="0.35">
      <c r="A18" s="7">
        <v>16</v>
      </c>
      <c r="B18" s="7" t="s">
        <v>85</v>
      </c>
      <c r="C18" s="7">
        <v>1</v>
      </c>
      <c r="D18" s="7">
        <v>250</v>
      </c>
      <c r="E18" s="11">
        <f t="shared" si="0"/>
        <v>250</v>
      </c>
    </row>
    <row r="19" spans="1:10" x14ac:dyDescent="0.35">
      <c r="A19" s="7">
        <v>17</v>
      </c>
      <c r="B19" s="7" t="s">
        <v>86</v>
      </c>
      <c r="C19" s="7">
        <v>1</v>
      </c>
      <c r="D19" s="7">
        <v>200</v>
      </c>
      <c r="E19" s="11">
        <f t="shared" si="0"/>
        <v>200</v>
      </c>
    </row>
    <row r="20" spans="1:10" x14ac:dyDescent="0.35">
      <c r="A20" s="7">
        <v>18</v>
      </c>
      <c r="B20" s="7" t="s">
        <v>84</v>
      </c>
      <c r="C20" s="7">
        <v>1</v>
      </c>
      <c r="D20" s="7">
        <v>85</v>
      </c>
      <c r="E20" s="11">
        <f t="shared" si="0"/>
        <v>85</v>
      </c>
    </row>
    <row r="21" spans="1:10" x14ac:dyDescent="0.35">
      <c r="A21" s="7">
        <v>19</v>
      </c>
      <c r="B21" s="7" t="s">
        <v>87</v>
      </c>
      <c r="C21" s="7">
        <v>1</v>
      </c>
      <c r="D21" s="7">
        <v>35</v>
      </c>
      <c r="E21" s="11">
        <f t="shared" si="0"/>
        <v>35</v>
      </c>
    </row>
    <row r="22" spans="1:10" x14ac:dyDescent="0.35">
      <c r="A22" s="7"/>
      <c r="B22" s="7"/>
      <c r="C22" s="7"/>
      <c r="D22" s="7"/>
      <c r="E22" s="11">
        <f t="shared" si="0"/>
        <v>0</v>
      </c>
    </row>
    <row r="23" spans="1:10" x14ac:dyDescent="0.35">
      <c r="B23" s="22" t="s">
        <v>43</v>
      </c>
      <c r="C23" s="7"/>
      <c r="D23" s="7"/>
      <c r="E23" s="12">
        <f>SUM(E3:E22)</f>
        <v>6535</v>
      </c>
    </row>
    <row r="24" spans="1:10" x14ac:dyDescent="0.35">
      <c r="G24" s="3"/>
      <c r="H24" s="3"/>
      <c r="I24" s="3"/>
      <c r="J24" s="3"/>
    </row>
    <row r="25" spans="1:10" x14ac:dyDescent="0.35">
      <c r="G25" s="3"/>
      <c r="H25" s="3"/>
      <c r="I25" s="3"/>
      <c r="J25" s="3"/>
    </row>
    <row r="26" spans="1:10" x14ac:dyDescent="0.35">
      <c r="G26" s="3"/>
      <c r="H26" s="3"/>
      <c r="I26" s="3"/>
      <c r="J26" s="3"/>
    </row>
    <row r="27" spans="1:10" x14ac:dyDescent="0.35">
      <c r="G27" s="3"/>
      <c r="H27" s="3"/>
      <c r="I27" s="3"/>
      <c r="J27" s="3"/>
    </row>
    <row r="28" spans="1:10" x14ac:dyDescent="0.35">
      <c r="G28" s="3"/>
      <c r="H28" s="3"/>
      <c r="I28" s="3"/>
      <c r="J28" s="3"/>
    </row>
    <row r="29" spans="1:10" x14ac:dyDescent="0.35">
      <c r="G29" s="3"/>
      <c r="H29" s="3"/>
      <c r="I29" s="3"/>
      <c r="J29" s="3"/>
    </row>
    <row r="30" spans="1:10" x14ac:dyDescent="0.35">
      <c r="G30" s="3"/>
      <c r="H30" s="3"/>
      <c r="I30" s="3"/>
      <c r="J30" s="3"/>
    </row>
    <row r="31" spans="1:10" x14ac:dyDescent="0.35">
      <c r="A31" s="5"/>
      <c r="B31" s="5"/>
      <c r="C31" s="5"/>
      <c r="D31" s="5"/>
      <c r="E31" s="5"/>
    </row>
    <row r="32" spans="1:10" x14ac:dyDescent="0.35">
      <c r="G32" s="3"/>
      <c r="H32" s="3"/>
      <c r="I32" s="3"/>
      <c r="J32" s="3"/>
    </row>
    <row r="33" spans="2:10" x14ac:dyDescent="0.35">
      <c r="G33" s="3"/>
      <c r="H33" s="3"/>
      <c r="I33" s="3"/>
      <c r="J33" s="3"/>
    </row>
    <row r="34" spans="2:10" x14ac:dyDescent="0.35">
      <c r="G34" s="3"/>
      <c r="H34" s="3"/>
      <c r="I34" s="3"/>
      <c r="J34" s="3"/>
    </row>
    <row r="35" spans="2:10" x14ac:dyDescent="0.35">
      <c r="G35" s="3"/>
      <c r="H35" s="3"/>
      <c r="I35" s="3"/>
      <c r="J35" s="3"/>
    </row>
    <row r="36" spans="2:10" x14ac:dyDescent="0.35">
      <c r="B36" s="2"/>
      <c r="C36" s="2"/>
      <c r="D36" s="2"/>
      <c r="E36" s="2"/>
      <c r="J36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Sheepcare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Rev. Luke Jakoywa</dc:creator>
  <cp:lastModifiedBy>Windows User</cp:lastModifiedBy>
  <cp:lastPrinted>2020-01-07T05:25:21Z</cp:lastPrinted>
  <dcterms:created xsi:type="dcterms:W3CDTF">2012-05-08T10:41:24Z</dcterms:created>
  <dcterms:modified xsi:type="dcterms:W3CDTF">2020-01-28T16:43:22Z</dcterms:modified>
</cp:coreProperties>
</file>