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Kanthari 9G 2017\Ambakofi\"/>
    </mc:Choice>
  </mc:AlternateContent>
  <bookViews>
    <workbookView xWindow="0" yWindow="0" windowWidth="20490" windowHeight="730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F19" i="1"/>
  <c r="G18" i="1"/>
  <c r="F18" i="1"/>
  <c r="H18" i="1" s="1"/>
  <c r="G8" i="1"/>
  <c r="F8" i="1"/>
  <c r="H8" i="1" s="1"/>
  <c r="H19" i="1" l="1"/>
  <c r="G22" i="1" l="1"/>
  <c r="F22" i="1"/>
  <c r="H22" i="1" s="1"/>
  <c r="G17" i="1"/>
  <c r="F17" i="1"/>
  <c r="G16" i="1"/>
  <c r="F16" i="1"/>
  <c r="H16" i="1" s="1"/>
  <c r="G21" i="1"/>
  <c r="F21" i="1"/>
  <c r="G15" i="1"/>
  <c r="F15" i="1"/>
  <c r="G14" i="1"/>
  <c r="F14" i="1"/>
  <c r="G13" i="1"/>
  <c r="F13" i="1"/>
  <c r="H13" i="1" s="1"/>
  <c r="G12" i="1"/>
  <c r="F12" i="1"/>
  <c r="G11" i="1"/>
  <c r="F11" i="1"/>
  <c r="H11" i="1" s="1"/>
  <c r="G10" i="1"/>
  <c r="F10" i="1"/>
  <c r="H10" i="1" s="1"/>
  <c r="G9" i="1"/>
  <c r="F9" i="1"/>
  <c r="H21" i="1" l="1"/>
  <c r="F23" i="1"/>
  <c r="H23" i="1"/>
  <c r="H15" i="1"/>
  <c r="F20" i="1"/>
  <c r="H12" i="1"/>
  <c r="H17" i="1"/>
  <c r="H9" i="1"/>
  <c r="H14" i="1"/>
  <c r="F24" i="1" l="1"/>
  <c r="H20" i="1"/>
  <c r="H24" i="1" l="1"/>
  <c r="I10" i="1" s="1"/>
  <c r="I14" i="1" l="1"/>
  <c r="I11" i="1"/>
  <c r="I9" i="1"/>
  <c r="I16" i="1"/>
  <c r="I21" i="1"/>
  <c r="I18" i="1"/>
  <c r="I8" i="1"/>
  <c r="I19" i="1"/>
  <c r="I12" i="1"/>
  <c r="I17" i="1"/>
  <c r="I23" i="1"/>
  <c r="I15" i="1"/>
  <c r="I22" i="1"/>
  <c r="I13" i="1"/>
  <c r="I24" i="1"/>
  <c r="I20" i="1"/>
</calcChain>
</file>

<file path=xl/sharedStrings.xml><?xml version="1.0" encoding="utf-8"?>
<sst xmlns="http://schemas.openxmlformats.org/spreadsheetml/2006/main" count="38" uniqueCount="33">
  <si>
    <t>Organization name: ambakofi</t>
  </si>
  <si>
    <t xml:space="preserve">Currency Exchange USD = </t>
  </si>
  <si>
    <t>s/n</t>
  </si>
  <si>
    <t>Description</t>
  </si>
  <si>
    <t>Freq</t>
  </si>
  <si>
    <t>Qty</t>
  </si>
  <si>
    <t>Unit Cost</t>
  </si>
  <si>
    <t>Total</t>
  </si>
  <si>
    <t>% of Grand</t>
  </si>
  <si>
    <t>TZS</t>
  </si>
  <si>
    <t>US$</t>
  </si>
  <si>
    <t>One Time Costs</t>
  </si>
  <si>
    <t>Buying 250 packets of gravels used as a water filters in the drilled well</t>
  </si>
  <si>
    <t>Buying 2 Polythene ropes, with size of 3 cm and 250 meter</t>
  </si>
  <si>
    <t>Hiring vehicle to supply 3,000 litter of water for Compressing and Drilling process</t>
  </si>
  <si>
    <t>Transportation of tools and machines to Mkange and Mihuga villages</t>
  </si>
  <si>
    <t>Buying 2 DOYIN Water Pumps, each pump have 2hp.</t>
  </si>
  <si>
    <t>Buying 240 litter of fuel - Diesel for Drilling activity</t>
  </si>
  <si>
    <t>Buying 250 litter of fuel - Petrol for Drilling activity</t>
  </si>
  <si>
    <t>Buying 2 Generators - Honda with capacity of 4KV each for running of water pump</t>
  </si>
  <si>
    <t xml:space="preserve">Buying 4 Kiboko water Tanks, each tank with the capacity of holding 10,000 liter of water  </t>
  </si>
  <si>
    <t>Conducting Underground water survey in two Project sites at Mkange and Mihuga</t>
  </si>
  <si>
    <t>Total of One Time Costs for drilling 2 Underground water wells in Mkange and Mihuga village's project sites</t>
  </si>
  <si>
    <t>Experts charges for Drilling and Costruction of 2 underground water wells</t>
  </si>
  <si>
    <t>Buying 80 PVC Pipe with the size of 5inch and 10 feets for 2 water wells</t>
  </si>
  <si>
    <t>Buying 1500 Meters of PVC Pipe with the size of 0.25 inch for 2 water wells</t>
  </si>
  <si>
    <t xml:space="preserve">Buying 6 bags of cement </t>
  </si>
  <si>
    <t xml:space="preserve">Grand Total </t>
  </si>
  <si>
    <t xml:space="preserve">Budget Description </t>
  </si>
  <si>
    <t>Exchange Rate according to the Global Giving in July 26, 2019.</t>
  </si>
  <si>
    <t>Duration: Three Months (when all requested funds is available).</t>
  </si>
  <si>
    <t>Project Title: DrillWells Tanzania: Agroforestry 4 Rural farmers.</t>
  </si>
  <si>
    <t xml:space="preserve">Total of One Time Costs for Buying 2 Generators, 4 water tanks, and Transportation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</si>
</sst>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TZS]\ * #,##0.00_);_([$TZS]\ * \(#,##0.00\);_([$TZS]\ * &quot;-&quot;??_);_(@_)"/>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44" fontId="1" fillId="0" borderId="0" xfId="0" applyNumberFormat="1" applyFont="1"/>
    <xf numFmtId="10" fontId="1" fillId="0" borderId="0" xfId="0" applyNumberFormat="1" applyFont="1"/>
    <xf numFmtId="164" fontId="1" fillId="0" borderId="0" xfId="0" applyNumberFormat="1" applyFont="1"/>
    <xf numFmtId="164" fontId="0" fillId="0" borderId="0" xfId="0" applyNumberFormat="1"/>
    <xf numFmtId="44" fontId="0" fillId="0" borderId="0" xfId="0" applyNumberFormat="1"/>
    <xf numFmtId="10" fontId="0" fillId="0" borderId="0" xfId="0" applyNumberFormat="1"/>
    <xf numFmtId="0" fontId="0" fillId="0" borderId="0" xfId="0" applyAlignment="1">
      <alignment wrapText="1"/>
    </xf>
    <xf numFmtId="0" fontId="0" fillId="0" borderId="0" xfId="0" applyFont="1"/>
    <xf numFmtId="44" fontId="0" fillId="0" borderId="0" xfId="0" applyNumberFormat="1" applyFont="1"/>
    <xf numFmtId="0" fontId="0" fillId="0" borderId="0" xfId="0" applyFont="1" applyAlignment="1">
      <alignment wrapText="1"/>
    </xf>
    <xf numFmtId="164" fontId="0" fillId="0" borderId="0" xfId="0" applyNumberFormat="1" applyFont="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285750</xdr:colOff>
      <xdr:row>24</xdr:row>
      <xdr:rowOff>161925</xdr:rowOff>
    </xdr:from>
    <xdr:ext cx="184731" cy="264560"/>
    <xdr:sp macro="" textlink="">
      <xdr:nvSpPr>
        <xdr:cNvPr id="2" name="TextBox 1"/>
        <xdr:cNvSpPr txBox="1"/>
      </xdr:nvSpPr>
      <xdr:spPr>
        <a:xfrm>
          <a:off x="609600"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9526</xdr:colOff>
      <xdr:row>26</xdr:row>
      <xdr:rowOff>19050</xdr:rowOff>
    </xdr:from>
    <xdr:to>
      <xdr:col>9</xdr:col>
      <xdr:colOff>0</xdr:colOff>
      <xdr:row>64</xdr:row>
      <xdr:rowOff>0</xdr:rowOff>
    </xdr:to>
    <xdr:sp macro="" textlink="">
      <xdr:nvSpPr>
        <xdr:cNvPr id="3" name="TextBox 2"/>
        <xdr:cNvSpPr txBox="1"/>
      </xdr:nvSpPr>
      <xdr:spPr>
        <a:xfrm>
          <a:off x="9526" y="7086600"/>
          <a:ext cx="10058399" cy="721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Survey will be conducted in both</a:t>
          </a:r>
          <a:r>
            <a:rPr lang="en-US" sz="1100" baseline="0"/>
            <a:t> project sites in Mkange and Mihuga villages. Mohamed Drilling Company will perform the survey to find out if there is enough water in the groung that can be taped for irrigation of the agroforestry project. The amount of money $ 322.50 was negotiable price and will cover transportation of survey tools and machines, expertation fees, meals and labor charge for the people who will help the process.</a:t>
          </a:r>
        </a:p>
        <a:p>
          <a:endParaRPr lang="en-US" sz="1100" baseline="0"/>
        </a:p>
        <a:p>
          <a:r>
            <a:rPr lang="en-US" sz="1100" baseline="0"/>
            <a:t>2. 80 PVC Pipes will cost the project </a:t>
          </a:r>
          <a:r>
            <a:rPr lang="en-US" sz="1100" b="0" i="0" u="none" strike="noStrike">
              <a:solidFill>
                <a:srgbClr val="000000"/>
              </a:solidFill>
              <a:effectLst/>
              <a:latin typeface="Calibri" panose="020F0502020204030204" pitchFamily="34" charset="0"/>
            </a:rPr>
            <a:t>$</a:t>
          </a:r>
          <a:r>
            <a:rPr lang="en-US" sz="1100" b="0" i="0" u="none" strike="noStrike" baseline="0">
              <a:solidFill>
                <a:srgbClr val="000000"/>
              </a:solidFill>
              <a:effectLst/>
              <a:latin typeface="Calibri" panose="020F0502020204030204" pitchFamily="34" charset="0"/>
            </a:rPr>
            <a:t> </a:t>
          </a:r>
          <a:r>
            <a:rPr lang="en-US" sz="1100" b="0" i="0" u="none" strike="noStrike">
              <a:solidFill>
                <a:srgbClr val="000000"/>
              </a:solidFill>
              <a:effectLst/>
              <a:latin typeface="Calibri" panose="020F0502020204030204" pitchFamily="34" charset="0"/>
            </a:rPr>
            <a:t>1,376.00 </a:t>
          </a:r>
          <a:r>
            <a:rPr lang="en-US" sz="1100" baseline="0"/>
            <a:t>. Half of those PVC pipes will be used in each well, 40 per well. The 5 Inch pipes is used to tape water up the surface with the support of the water pump. This is special pipes for the work of constructing the underground water wells since they are lasting longer.</a:t>
          </a:r>
        </a:p>
        <a:p>
          <a:endParaRPr lang="en-US" sz="1100" baseline="0"/>
        </a:p>
        <a:p>
          <a:r>
            <a:rPr lang="en-US" sz="1100" baseline="0"/>
            <a:t>3.  For the water pump to collect water and push them on the earth surface we need this pvc pipe. It connected with the pump to transfer water to the tank or any prepared object for collecting water from the ground. Each roler of the PVC pipe have the length of 150 meters. So the rest of the pipes will be used to supply water on the entire project site. </a:t>
          </a:r>
          <a:r>
            <a:rPr lang="en-US" sz="1100" b="0" i="0" u="none" strike="noStrike">
              <a:solidFill>
                <a:srgbClr val="000000"/>
              </a:solidFill>
              <a:effectLst/>
              <a:latin typeface="Calibri" panose="020F0502020204030204" pitchFamily="34" charset="0"/>
            </a:rPr>
            <a:t> The</a:t>
          </a:r>
          <a:r>
            <a:rPr lang="en-US" sz="1100" b="0" i="0" u="none" strike="noStrike" baseline="0">
              <a:solidFill>
                <a:srgbClr val="000000"/>
              </a:solidFill>
              <a:effectLst/>
              <a:latin typeface="Calibri" panose="020F0502020204030204" pitchFamily="34" charset="0"/>
            </a:rPr>
            <a:t> PVC pIPE costs </a:t>
          </a:r>
          <a:r>
            <a:rPr lang="en-US" sz="1100" b="0" i="0" u="none" strike="noStrike">
              <a:solidFill>
                <a:srgbClr val="000000"/>
              </a:solidFill>
              <a:effectLst/>
              <a:latin typeface="Calibri" panose="020F0502020204030204" pitchFamily="34" charset="0"/>
            </a:rPr>
            <a:t>$ 451.50. </a:t>
          </a:r>
          <a:endParaRPr lang="en-US" sz="1100" baseline="0"/>
        </a:p>
        <a:p>
          <a:endParaRPr lang="en-US" sz="1100" baseline="0"/>
        </a:p>
        <a:p>
          <a:r>
            <a:rPr lang="en-US" sz="1100" baseline="0"/>
            <a:t>4. Gravels used to be filled in the base of the well on the ground. It help to filter and purify water from the dust/mud. To have enough gravels each well need about  125 packets of gravels. They will cost </a:t>
          </a:r>
          <a:r>
            <a:rPr lang="en-US" sz="1100" b="0" i="0" u="none" strike="noStrike">
              <a:solidFill>
                <a:srgbClr val="000000"/>
              </a:solidFill>
              <a:effectLst/>
              <a:latin typeface="Calibri" panose="020F0502020204030204" pitchFamily="34" charset="0"/>
            </a:rPr>
            <a:t> $ 215.00.</a:t>
          </a:r>
          <a:r>
            <a:rPr lang="en-US" sz="1100" baseline="0"/>
            <a:t> The driller company will buy gravels to get quality products.</a:t>
          </a:r>
        </a:p>
        <a:p>
          <a:endParaRPr lang="en-US" sz="1100" baseline="0"/>
        </a:p>
        <a:p>
          <a:r>
            <a:rPr lang="en-US" sz="1100" baseline="0"/>
            <a:t>5. For the underground deep well to supply water we need to buy a submersible pump that can cool itself if work for long time.  Doyin water pump is ideal for this work. It will be bought according to the direction and consultation of the engineer. Both pumps will cost the project USD </a:t>
          </a:r>
          <a:r>
            <a:rPr lang="en-US" sz="1100" b="0" i="0" u="none" strike="noStrike">
              <a:solidFill>
                <a:srgbClr val="000000"/>
              </a:solidFill>
              <a:effectLst/>
              <a:latin typeface="Calibri" panose="020F0502020204030204" pitchFamily="34" charset="0"/>
            </a:rPr>
            <a:t>$</a:t>
          </a:r>
          <a:r>
            <a:rPr lang="en-US" sz="1100" b="0" i="0" u="none" strike="noStrike" baseline="0">
              <a:solidFill>
                <a:srgbClr val="000000"/>
              </a:solidFill>
              <a:effectLst/>
              <a:latin typeface="Calibri" panose="020F0502020204030204" pitchFamily="34" charset="0"/>
            </a:rPr>
            <a:t> </a:t>
          </a:r>
          <a:r>
            <a:rPr lang="en-US" sz="1100" b="0" i="0" u="none" strike="noStrike">
              <a:solidFill>
                <a:srgbClr val="000000"/>
              </a:solidFill>
              <a:effectLst/>
              <a:latin typeface="Calibri" panose="020F0502020204030204" pitchFamily="34" charset="0"/>
            </a:rPr>
            <a:t>516.00</a:t>
          </a:r>
          <a:r>
            <a:rPr lang="en-US" sz="1100" baseline="0"/>
            <a:t>.</a:t>
          </a:r>
        </a:p>
        <a:p>
          <a:endParaRPr lang="en-US" sz="1100" baseline="0"/>
        </a:p>
        <a:p>
          <a:r>
            <a:rPr lang="en-US" sz="1100" baseline="0"/>
            <a:t>6. The Polythene rope will be used to handle the submersible pump. It will be tied on the surface and allow the pump to hang in the water and not touching the base of the well. When the pump need repair the rope will hepl to pull it up for the service. </a:t>
          </a:r>
          <a:r>
            <a:rPr lang="en-US" sz="1100" b="0" i="0" u="none" strike="noStrike">
              <a:solidFill>
                <a:srgbClr val="000000"/>
              </a:solidFill>
              <a:effectLst/>
              <a:latin typeface="Calibri" panose="020F0502020204030204" pitchFamily="34" charset="0"/>
            </a:rPr>
            <a:t> It will cost the project</a:t>
          </a:r>
          <a:r>
            <a:rPr lang="en-US" sz="1100" b="0" i="0" u="none" strike="noStrike" baseline="0">
              <a:solidFill>
                <a:srgbClr val="000000"/>
              </a:solidFill>
              <a:effectLst/>
              <a:latin typeface="Calibri" panose="020F0502020204030204" pitchFamily="34" charset="0"/>
            </a:rPr>
            <a:t> </a:t>
          </a:r>
          <a:r>
            <a:rPr lang="en-US" sz="1100" b="0" i="0" u="none" strike="noStrike">
              <a:solidFill>
                <a:srgbClr val="000000"/>
              </a:solidFill>
              <a:effectLst/>
              <a:latin typeface="Calibri" panose="020F0502020204030204" pitchFamily="34" charset="0"/>
            </a:rPr>
            <a:t>$</a:t>
          </a:r>
          <a:r>
            <a:rPr lang="en-US" sz="1100" b="0" i="0" u="none" strike="noStrike" baseline="0">
              <a:solidFill>
                <a:srgbClr val="000000"/>
              </a:solidFill>
              <a:effectLst/>
              <a:latin typeface="Calibri" panose="020F0502020204030204" pitchFamily="34" charset="0"/>
            </a:rPr>
            <a:t> </a:t>
          </a:r>
          <a:r>
            <a:rPr lang="en-US" sz="1100" b="0" i="0" u="none" strike="noStrike">
              <a:solidFill>
                <a:srgbClr val="000000"/>
              </a:solidFill>
              <a:effectLst/>
              <a:latin typeface="Calibri" panose="020F0502020204030204" pitchFamily="34" charset="0"/>
            </a:rPr>
            <a:t>107.50 to buy the</a:t>
          </a:r>
          <a:r>
            <a:rPr lang="en-US" sz="1100" b="0" i="0" u="none" strike="noStrike" baseline="0">
              <a:solidFill>
                <a:srgbClr val="000000"/>
              </a:solidFill>
              <a:effectLst/>
              <a:latin typeface="Calibri" panose="020F0502020204030204" pitchFamily="34" charset="0"/>
            </a:rPr>
            <a:t> rope</a:t>
          </a:r>
          <a:r>
            <a:rPr lang="en-US" sz="1100" b="0" i="0" u="none" strike="noStrike">
              <a:solidFill>
                <a:srgbClr val="000000"/>
              </a:solidFill>
              <a:effectLst/>
              <a:latin typeface="Calibri" panose="020F0502020204030204" pitchFamily="34" charset="0"/>
            </a:rPr>
            <a:t>. </a:t>
          </a:r>
          <a:endParaRPr lang="en-US" sz="1100" baseline="0"/>
        </a:p>
        <a:p>
          <a:endParaRPr lang="en-US" sz="1100" baseline="0"/>
        </a:p>
        <a:p>
          <a:r>
            <a:rPr lang="en-US" sz="1100" baseline="0"/>
            <a:t>7. Drilling the deep well need the support of water to increase the speed of the driller machine and the copmressor. So water will be bought from the far place since the area has no water. Therefore will hire the vehicle to carry the water from the collection point in Mand for Mkange and Wami river for Mihuga. This hiring will cost the project</a:t>
          </a:r>
          <a:r>
            <a:rPr lang="en-US" sz="1100" b="0" i="0" u="none" strike="noStrike">
              <a:solidFill>
                <a:schemeClr val="dk1"/>
              </a:solidFill>
              <a:effectLst/>
              <a:latin typeface="+mn-lt"/>
              <a:ea typeface="+mn-ea"/>
              <a:cs typeface="+mn-cs"/>
            </a:rPr>
            <a:t>           </a:t>
          </a:r>
          <a:r>
            <a:rPr lang="en-US" sz="1100" b="0" i="0" u="none" strike="noStrike">
              <a:solidFill>
                <a:srgbClr val="000000"/>
              </a:solidFill>
              <a:effectLst/>
              <a:latin typeface="Calibri" panose="020F0502020204030204" pitchFamily="34" charset="0"/>
            </a:rPr>
            <a:t>$ 430.00</a:t>
          </a:r>
          <a:r>
            <a:rPr lang="en-US" sz="1100" baseline="0"/>
            <a:t>. However, this cost could be low if water will be found in the nearby places or if rain soften the ground. </a:t>
          </a:r>
        </a:p>
        <a:p>
          <a:endParaRPr lang="en-US" sz="1100" baseline="0"/>
        </a:p>
        <a:p>
          <a:r>
            <a:rPr lang="en-US" sz="1100" baseline="0"/>
            <a:t>8. The </a:t>
          </a:r>
          <a:r>
            <a:rPr lang="en-US" sz="1100" b="0" i="0" u="none" strike="noStrike">
              <a:solidFill>
                <a:srgbClr val="000000"/>
              </a:solidFill>
              <a:effectLst/>
              <a:latin typeface="Calibri" panose="020F0502020204030204" pitchFamily="34" charset="0"/>
            </a:rPr>
            <a:t>$ 451.00 </a:t>
          </a:r>
          <a:r>
            <a:rPr lang="en-US" sz="1100" baseline="0"/>
            <a:t> will be used for  the transportation of tools and machines from Dar es Salaam to Mkange and Mihuga villages. This is the distance of about 290 kilometers. </a:t>
          </a:r>
        </a:p>
        <a:p>
          <a:endParaRPr lang="en-US" sz="1100" baseline="0"/>
        </a:p>
        <a:p>
          <a:r>
            <a:rPr lang="en-US" sz="1100" baseline="0"/>
            <a:t>9. The drilling process will employ the uses of machine. To complete one deep well the machine will spend 120 liter of Diesel and 125 liters of petrol respectively as listed on item number 10 in the budget.  The cost of both fuel - Diesel and petrol will</a:t>
          </a:r>
          <a:r>
            <a:rPr lang="en-US" sz="1100" b="0" i="0" u="none" strike="noStrike">
              <a:solidFill>
                <a:srgbClr val="000000"/>
              </a:solidFill>
              <a:effectLst/>
              <a:latin typeface="Calibri" panose="020F0502020204030204" pitchFamily="34" charset="0"/>
            </a:rPr>
            <a:t> $ 460.44</a:t>
          </a:r>
          <a:r>
            <a:rPr lang="en-US" sz="1100" baseline="0"/>
            <a:t> for the total of 490 liters. </a:t>
          </a:r>
        </a:p>
        <a:p>
          <a:endParaRPr lang="en-US" sz="1100" baseline="0"/>
        </a:p>
        <a:p>
          <a:r>
            <a:rPr lang="en-US" sz="1100" baseline="0"/>
            <a:t>11. The expert/engineering fees will cost the project </a:t>
          </a:r>
          <a:r>
            <a:rPr lang="en-US" sz="1100" b="0" i="0" u="none" strike="noStrike">
              <a:solidFill>
                <a:srgbClr val="000000"/>
              </a:solidFill>
              <a:effectLst/>
              <a:latin typeface="Calibri" panose="020F0502020204030204" pitchFamily="34" charset="0"/>
            </a:rPr>
            <a:t> $</a:t>
          </a:r>
          <a:r>
            <a:rPr lang="en-US" sz="1100" b="0" i="0" u="none" strike="noStrike" baseline="0">
              <a:solidFill>
                <a:srgbClr val="000000"/>
              </a:solidFill>
              <a:effectLst/>
              <a:latin typeface="Calibri" panose="020F0502020204030204" pitchFamily="34" charset="0"/>
            </a:rPr>
            <a:t> </a:t>
          </a:r>
          <a:r>
            <a:rPr lang="en-US" sz="1100" b="0" i="0" u="none" strike="noStrike">
              <a:solidFill>
                <a:srgbClr val="000000"/>
              </a:solidFill>
              <a:effectLst/>
              <a:latin typeface="Calibri" panose="020F0502020204030204" pitchFamily="34" charset="0"/>
            </a:rPr>
            <a:t>3,483.00</a:t>
          </a:r>
          <a:r>
            <a:rPr lang="en-US" sz="1100" baseline="0"/>
            <a:t>.  This fees is for completing both deep well and paying the team of stuff who will work to make the mission possible. </a:t>
          </a:r>
        </a:p>
        <a:p>
          <a:endParaRPr lang="en-US" sz="1100" baseline="0"/>
        </a:p>
        <a:p>
          <a:r>
            <a:rPr lang="en-US" sz="1100" baseline="0"/>
            <a:t>12.  Cement will be used for making concrete foundation around the top of the wells. Since the well will be out of the villegers settlements we need to make the well is kept secured. To protect the pump from stolen we need to make a strong concrete of one meter square. </a:t>
          </a:r>
          <a:r>
            <a:rPr lang="en-US" sz="1100" b="0" i="0" u="none" strike="noStrike">
              <a:solidFill>
                <a:srgbClr val="000000"/>
              </a:solidFill>
              <a:effectLst/>
              <a:latin typeface="Calibri" panose="020F0502020204030204" pitchFamily="34" charset="0"/>
            </a:rPr>
            <a:t> Six bags of cement will cost $ 32.25. </a:t>
          </a:r>
          <a:endParaRPr lang="en-US" sz="1100" baseline="0"/>
        </a:p>
        <a:p>
          <a:endParaRPr lang="en-US" sz="1100" baseline="0"/>
        </a:p>
        <a:p>
          <a:r>
            <a:rPr lang="en-US" sz="1100" baseline="0"/>
            <a:t>13. Two petrol engine Generators will be bought to make the water pump run. Since the area has no grid hence generator will solve the problem. Soral system is ideal to run the pump but the system is very expensive to afford than generator. Advice from engineer suggest to buy 4KV generators, Honda model.  This will cost </a:t>
          </a:r>
          <a:r>
            <a:rPr lang="en-US" sz="1100" b="0" i="0" u="none" strike="noStrike">
              <a:solidFill>
                <a:srgbClr val="000000"/>
              </a:solidFill>
              <a:effectLst/>
              <a:latin typeface="Calibri" panose="020F0502020204030204" pitchFamily="34" charset="0"/>
            </a:rPr>
            <a:t> $</a:t>
          </a:r>
          <a:r>
            <a:rPr lang="en-US" sz="1100" b="0" i="0" u="none" strike="noStrike" baseline="0">
              <a:solidFill>
                <a:srgbClr val="000000"/>
              </a:solidFill>
              <a:effectLst/>
              <a:latin typeface="Calibri" panose="020F0502020204030204" pitchFamily="34" charset="0"/>
            </a:rPr>
            <a:t> </a:t>
          </a:r>
          <a:r>
            <a:rPr lang="en-US" sz="1100" b="0" i="0" u="none" strike="noStrike">
              <a:solidFill>
                <a:srgbClr val="000000"/>
              </a:solidFill>
              <a:effectLst/>
              <a:latin typeface="Calibri" panose="020F0502020204030204" pitchFamily="34" charset="0"/>
            </a:rPr>
            <a:t>1,720.00</a:t>
          </a:r>
          <a:r>
            <a:rPr lang="en-US" sz="1100" baseline="0"/>
            <a:t> for two generators.</a:t>
          </a:r>
        </a:p>
        <a:p>
          <a:endParaRPr lang="en-US" sz="1100" baseline="0"/>
        </a:p>
        <a:p>
          <a:r>
            <a:rPr lang="en-US" sz="1100" baseline="0"/>
            <a:t>14. </a:t>
          </a:r>
          <a:r>
            <a:rPr lang="en-US" sz="1100" b="0" i="0" u="none" strike="noStrike">
              <a:solidFill>
                <a:srgbClr val="000000"/>
              </a:solidFill>
              <a:effectLst/>
              <a:latin typeface="Calibri" panose="020F0502020204030204" pitchFamily="34" charset="0"/>
            </a:rPr>
            <a:t> $ 3,612.00 will be used to buy four </a:t>
          </a:r>
          <a:r>
            <a:rPr lang="en-US" sz="1100" baseline="0"/>
            <a:t>Water tanks. They are essential tool for collecting and keeping water from the deep well. Four water tanks two to each project sites will supply water to the entire project sites. However if water tank should seems to cost more the building of simple tank by using wire mesh and cement can lower the costs. </a:t>
          </a:r>
        </a:p>
        <a:p>
          <a:endParaRPr lang="en-US" sz="1100" baseline="0"/>
        </a:p>
        <a:p>
          <a:endParaRPr lang="en-US" sz="1100" baseline="0"/>
        </a:p>
        <a:p>
          <a:r>
            <a:rPr lang="en-US" sz="1100" baseline="0"/>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A12" workbookViewId="0">
      <selection activeCell="K64" sqref="K64"/>
    </sheetView>
  </sheetViews>
  <sheetFormatPr defaultRowHeight="15" x14ac:dyDescent="0.25"/>
  <cols>
    <col min="1" max="1" width="4.85546875" customWidth="1"/>
    <col min="2" max="2" width="52.42578125" customWidth="1"/>
    <col min="5" max="5" width="16.7109375" bestFit="1" customWidth="1"/>
    <col min="6" max="6" width="19.42578125" customWidth="1"/>
    <col min="7" max="7" width="10.5703125" customWidth="1"/>
    <col min="8" max="8" width="15.5703125" customWidth="1"/>
    <col min="9" max="9" width="13.140625" customWidth="1"/>
  </cols>
  <sheetData>
    <row r="1" spans="1:9" x14ac:dyDescent="0.25">
      <c r="A1" s="1" t="s">
        <v>0</v>
      </c>
    </row>
    <row r="2" spans="1:9" x14ac:dyDescent="0.25">
      <c r="A2" s="1" t="s">
        <v>31</v>
      </c>
    </row>
    <row r="3" spans="1:9" x14ac:dyDescent="0.25">
      <c r="A3" s="1" t="s">
        <v>30</v>
      </c>
    </row>
    <row r="4" spans="1:9" ht="15.75" customHeight="1" x14ac:dyDescent="0.25">
      <c r="A4" s="1" t="s">
        <v>1</v>
      </c>
      <c r="C4" s="1">
        <v>2325.58</v>
      </c>
      <c r="D4" s="1" t="s">
        <v>29</v>
      </c>
    </row>
    <row r="5" spans="1:9" ht="15.75" customHeight="1" x14ac:dyDescent="0.25">
      <c r="A5" s="1"/>
      <c r="C5" s="1"/>
      <c r="D5" s="1"/>
    </row>
    <row r="6" spans="1:9" s="1" customFormat="1" x14ac:dyDescent="0.25">
      <c r="A6" s="1" t="s">
        <v>2</v>
      </c>
      <c r="B6" s="1" t="s">
        <v>3</v>
      </c>
      <c r="C6" s="1" t="s">
        <v>4</v>
      </c>
      <c r="D6" s="1" t="s">
        <v>5</v>
      </c>
      <c r="E6" s="2" t="s">
        <v>6</v>
      </c>
      <c r="F6" s="2" t="s">
        <v>7</v>
      </c>
      <c r="G6" s="2" t="s">
        <v>6</v>
      </c>
      <c r="H6" s="2" t="s">
        <v>7</v>
      </c>
      <c r="I6" s="3" t="s">
        <v>8</v>
      </c>
    </row>
    <row r="7" spans="1:9" s="1" customFormat="1" x14ac:dyDescent="0.25">
      <c r="B7" s="1" t="s">
        <v>11</v>
      </c>
      <c r="E7" s="2" t="s">
        <v>9</v>
      </c>
      <c r="F7" s="2" t="s">
        <v>9</v>
      </c>
      <c r="G7" s="2" t="s">
        <v>10</v>
      </c>
      <c r="H7" s="2" t="s">
        <v>10</v>
      </c>
      <c r="I7" s="3" t="s">
        <v>7</v>
      </c>
    </row>
    <row r="8" spans="1:9" s="1" customFormat="1" ht="30" x14ac:dyDescent="0.25">
      <c r="A8" s="9">
        <v>1</v>
      </c>
      <c r="B8" s="11" t="s">
        <v>21</v>
      </c>
      <c r="C8" s="9">
        <v>1</v>
      </c>
      <c r="D8" s="9">
        <v>1</v>
      </c>
      <c r="E8" s="12">
        <v>750000</v>
      </c>
      <c r="F8" s="12">
        <f t="shared" ref="F8:F19" si="0">C8*D8*E8</f>
        <v>750000</v>
      </c>
      <c r="G8" s="10">
        <f>E8/C4</f>
        <v>322.5001935001161</v>
      </c>
      <c r="H8" s="10">
        <f>F8/C4</f>
        <v>322.5001935001161</v>
      </c>
      <c r="I8" s="3">
        <f>H8/H24</f>
        <v>2.4533214701610687E-2</v>
      </c>
    </row>
    <row r="9" spans="1:9" ht="30" x14ac:dyDescent="0.25">
      <c r="A9">
        <v>2</v>
      </c>
      <c r="B9" s="8" t="s">
        <v>24</v>
      </c>
      <c r="C9">
        <v>1</v>
      </c>
      <c r="D9">
        <v>80</v>
      </c>
      <c r="E9" s="5">
        <v>40000</v>
      </c>
      <c r="F9" s="5">
        <f t="shared" si="0"/>
        <v>3200000</v>
      </c>
      <c r="G9" s="6">
        <f>E9/C4</f>
        <v>17.200010320006193</v>
      </c>
      <c r="H9" s="6">
        <f>F9/C4</f>
        <v>1376.0008256004953</v>
      </c>
      <c r="I9" s="7">
        <f>H9/H24</f>
        <v>0.10467504939353893</v>
      </c>
    </row>
    <row r="10" spans="1:9" ht="30" x14ac:dyDescent="0.25">
      <c r="A10">
        <v>3</v>
      </c>
      <c r="B10" s="8" t="s">
        <v>25</v>
      </c>
      <c r="C10">
        <v>1</v>
      </c>
      <c r="D10">
        <v>1500</v>
      </c>
      <c r="E10" s="5">
        <v>700</v>
      </c>
      <c r="F10" s="5">
        <f t="shared" si="0"/>
        <v>1050000</v>
      </c>
      <c r="G10" s="6">
        <f>E10/C4</f>
        <v>0.30100018060010836</v>
      </c>
      <c r="H10" s="6">
        <f>F10/C4</f>
        <v>451.50027090016255</v>
      </c>
      <c r="I10" s="7">
        <f>H10/H24</f>
        <v>3.4346500582254962E-2</v>
      </c>
    </row>
    <row r="11" spans="1:9" ht="30" x14ac:dyDescent="0.25">
      <c r="A11">
        <v>4</v>
      </c>
      <c r="B11" s="8" t="s">
        <v>12</v>
      </c>
      <c r="C11">
        <v>1</v>
      </c>
      <c r="D11">
        <v>250</v>
      </c>
      <c r="E11" s="5">
        <v>2000</v>
      </c>
      <c r="F11" s="5">
        <f t="shared" si="0"/>
        <v>500000</v>
      </c>
      <c r="G11" s="6">
        <f>E11/C4</f>
        <v>0.86000051600030958</v>
      </c>
      <c r="H11" s="6">
        <f>F11/C4</f>
        <v>215.00012900007741</v>
      </c>
      <c r="I11" s="7">
        <f>H11/H24</f>
        <v>1.6355476467740458E-2</v>
      </c>
    </row>
    <row r="12" spans="1:9" x14ac:dyDescent="0.25">
      <c r="A12">
        <v>5</v>
      </c>
      <c r="B12" t="s">
        <v>16</v>
      </c>
      <c r="C12">
        <v>1</v>
      </c>
      <c r="D12">
        <v>2</v>
      </c>
      <c r="E12" s="5">
        <v>600000</v>
      </c>
      <c r="F12" s="5">
        <f t="shared" si="0"/>
        <v>1200000</v>
      </c>
      <c r="G12" s="6">
        <f>E12/C4</f>
        <v>258.0001548000929</v>
      </c>
      <c r="H12" s="6">
        <f>F12/C4</f>
        <v>516.0003096001858</v>
      </c>
      <c r="I12" s="7">
        <f>H12/H24</f>
        <v>3.9253143522577104E-2</v>
      </c>
    </row>
    <row r="13" spans="1:9" x14ac:dyDescent="0.25">
      <c r="A13">
        <v>6</v>
      </c>
      <c r="B13" t="s">
        <v>13</v>
      </c>
      <c r="C13">
        <v>1</v>
      </c>
      <c r="D13">
        <v>250</v>
      </c>
      <c r="E13" s="5">
        <v>1000</v>
      </c>
      <c r="F13" s="5">
        <f t="shared" si="0"/>
        <v>250000</v>
      </c>
      <c r="G13" s="6">
        <f>E13/C4</f>
        <v>0.43000025800015479</v>
      </c>
      <c r="H13" s="6">
        <f>F13/C4</f>
        <v>107.5000645000387</v>
      </c>
      <c r="I13" s="7">
        <f>H13/H24</f>
        <v>8.1777382338702291E-3</v>
      </c>
    </row>
    <row r="14" spans="1:9" ht="30" x14ac:dyDescent="0.25">
      <c r="A14">
        <v>7</v>
      </c>
      <c r="B14" s="8" t="s">
        <v>14</v>
      </c>
      <c r="C14">
        <v>2</v>
      </c>
      <c r="D14">
        <v>1</v>
      </c>
      <c r="E14" s="5">
        <v>500000</v>
      </c>
      <c r="F14" s="5">
        <f t="shared" si="0"/>
        <v>1000000</v>
      </c>
      <c r="G14" s="6">
        <f>E14/C4</f>
        <v>215.00012900007741</v>
      </c>
      <c r="H14" s="6">
        <f>F14/C4</f>
        <v>430.00025800015482</v>
      </c>
      <c r="I14" s="7">
        <f>H14/H24</f>
        <v>3.2710952935480916E-2</v>
      </c>
    </row>
    <row r="15" spans="1:9" ht="30" x14ac:dyDescent="0.25">
      <c r="A15">
        <v>8</v>
      </c>
      <c r="B15" s="8" t="s">
        <v>15</v>
      </c>
      <c r="C15">
        <v>1</v>
      </c>
      <c r="D15">
        <v>1</v>
      </c>
      <c r="E15" s="5">
        <v>1050000</v>
      </c>
      <c r="F15" s="5">
        <f t="shared" si="0"/>
        <v>1050000</v>
      </c>
      <c r="G15" s="6">
        <f>E15/C4</f>
        <v>451.50027090016255</v>
      </c>
      <c r="H15" s="6">
        <f>F15/C4</f>
        <v>451.50027090016255</v>
      </c>
      <c r="I15" s="7">
        <f>H15/H24</f>
        <v>3.4346500582254962E-2</v>
      </c>
    </row>
    <row r="16" spans="1:9" x14ac:dyDescent="0.25">
      <c r="A16">
        <v>9</v>
      </c>
      <c r="B16" t="s">
        <v>17</v>
      </c>
      <c r="C16">
        <v>1</v>
      </c>
      <c r="D16">
        <v>240</v>
      </c>
      <c r="E16" s="5">
        <v>2170</v>
      </c>
      <c r="F16" s="5">
        <f t="shared" si="0"/>
        <v>520800</v>
      </c>
      <c r="G16" s="6">
        <f>E16/C4</f>
        <v>0.93310055986033591</v>
      </c>
      <c r="H16" s="6">
        <f>F16/C4</f>
        <v>223.94413436648063</v>
      </c>
      <c r="I16" s="7">
        <f>H16/H24</f>
        <v>1.7035864288798462E-2</v>
      </c>
    </row>
    <row r="17" spans="1:9" x14ac:dyDescent="0.25">
      <c r="A17">
        <v>10</v>
      </c>
      <c r="B17" t="s">
        <v>18</v>
      </c>
      <c r="C17">
        <v>1</v>
      </c>
      <c r="D17">
        <v>250</v>
      </c>
      <c r="E17" s="5">
        <v>2200</v>
      </c>
      <c r="F17" s="5">
        <f t="shared" si="0"/>
        <v>550000</v>
      </c>
      <c r="G17" s="6">
        <f>E17/C4</f>
        <v>0.94600056760034057</v>
      </c>
      <c r="H17" s="6">
        <f>F17/C4</f>
        <v>236.50014190008514</v>
      </c>
      <c r="I17" s="7">
        <f>H17/H24</f>
        <v>1.7991024114514503E-2</v>
      </c>
    </row>
    <row r="18" spans="1:9" ht="30" x14ac:dyDescent="0.25">
      <c r="A18">
        <v>11</v>
      </c>
      <c r="B18" s="8" t="s">
        <v>23</v>
      </c>
      <c r="C18">
        <v>1</v>
      </c>
      <c r="D18">
        <v>2</v>
      </c>
      <c r="E18" s="5">
        <v>4050000</v>
      </c>
      <c r="F18" s="5">
        <f t="shared" si="0"/>
        <v>8100000</v>
      </c>
      <c r="G18" s="6">
        <f>E18/C4</f>
        <v>1741.501044900627</v>
      </c>
      <c r="H18" s="6">
        <f>F18/C4</f>
        <v>3483.002089801254</v>
      </c>
      <c r="I18" s="7">
        <f>H18/H24</f>
        <v>0.26495871877739541</v>
      </c>
    </row>
    <row r="19" spans="1:9" x14ac:dyDescent="0.25">
      <c r="A19">
        <v>12</v>
      </c>
      <c r="B19" s="8" t="s">
        <v>26</v>
      </c>
      <c r="C19">
        <v>1</v>
      </c>
      <c r="D19">
        <v>6</v>
      </c>
      <c r="E19" s="5">
        <v>12500</v>
      </c>
      <c r="F19" s="5">
        <f t="shared" si="0"/>
        <v>75000</v>
      </c>
      <c r="G19" s="6">
        <f>E19/C4</f>
        <v>5.3750032250019348</v>
      </c>
      <c r="H19" s="6">
        <f>F19/C4</f>
        <v>32.250019350011613</v>
      </c>
      <c r="I19" s="7">
        <f>H19/H24</f>
        <v>2.453321470161069E-3</v>
      </c>
    </row>
    <row r="20" spans="1:9" s="1" customFormat="1" ht="30" x14ac:dyDescent="0.25">
      <c r="A20" s="9"/>
      <c r="B20" s="13" t="s">
        <v>22</v>
      </c>
      <c r="E20" s="4"/>
      <c r="F20" s="4">
        <f>SUM(F8:F19)</f>
        <v>18245800</v>
      </c>
      <c r="G20" s="2"/>
      <c r="H20" s="2">
        <f>SUM(H8:H18)</f>
        <v>7813.4486880692129</v>
      </c>
      <c r="I20" s="3">
        <f>H20/H24</f>
        <v>0.59438418360003664</v>
      </c>
    </row>
    <row r="21" spans="1:9" ht="30" x14ac:dyDescent="0.25">
      <c r="A21">
        <v>13</v>
      </c>
      <c r="B21" s="8" t="s">
        <v>19</v>
      </c>
      <c r="C21">
        <v>1</v>
      </c>
      <c r="D21">
        <v>2</v>
      </c>
      <c r="E21" s="5">
        <v>2000000</v>
      </c>
      <c r="F21" s="5">
        <f>C21*D21*E21</f>
        <v>4000000</v>
      </c>
      <c r="G21" s="6">
        <f>E21/C4</f>
        <v>860.00051600030963</v>
      </c>
      <c r="H21" s="6">
        <f>F21/C4</f>
        <v>1720.0010320006193</v>
      </c>
      <c r="I21" s="7">
        <f>H21/H24</f>
        <v>0.13084381174192367</v>
      </c>
    </row>
    <row r="22" spans="1:9" ht="30" x14ac:dyDescent="0.25">
      <c r="A22">
        <v>14</v>
      </c>
      <c r="B22" s="8" t="s">
        <v>20</v>
      </c>
      <c r="C22">
        <v>1</v>
      </c>
      <c r="D22">
        <v>4</v>
      </c>
      <c r="E22" s="5">
        <v>2100000</v>
      </c>
      <c r="F22" s="5">
        <f>C22*D22*E22</f>
        <v>8400000</v>
      </c>
      <c r="G22" s="6">
        <f>E22/C4</f>
        <v>903.0005418003251</v>
      </c>
      <c r="H22" s="6">
        <f>F22/C4</f>
        <v>3612.0021672013004</v>
      </c>
      <c r="I22" s="7">
        <f>H22/H24</f>
        <v>0.27477200465803969</v>
      </c>
    </row>
    <row r="23" spans="1:9" s="1" customFormat="1" ht="30" x14ac:dyDescent="0.25">
      <c r="B23" s="13" t="s">
        <v>32</v>
      </c>
      <c r="E23" s="4"/>
      <c r="F23" s="4">
        <f>SUM(F21:F22)</f>
        <v>12400000</v>
      </c>
      <c r="G23" s="2"/>
      <c r="H23" s="2">
        <f>SUM(H21:H22)</f>
        <v>5332.0031992019194</v>
      </c>
      <c r="I23" s="3">
        <f>H23/H24</f>
        <v>0.40561581639996336</v>
      </c>
    </row>
    <row r="24" spans="1:9" s="1" customFormat="1" x14ac:dyDescent="0.25">
      <c r="B24" s="1" t="s">
        <v>27</v>
      </c>
      <c r="E24" s="4"/>
      <c r="F24" s="4">
        <f>F20+F23</f>
        <v>30645800</v>
      </c>
      <c r="G24" s="2"/>
      <c r="H24" s="2">
        <f>H20+H23</f>
        <v>13145.451887271132</v>
      </c>
      <c r="I24" s="3">
        <f>H24/H24</f>
        <v>1</v>
      </c>
    </row>
    <row r="25" spans="1:9" x14ac:dyDescent="0.25">
      <c r="E25" s="5"/>
      <c r="F25" s="5"/>
      <c r="G25" s="6"/>
      <c r="H25" s="6"/>
      <c r="I25" s="7"/>
    </row>
    <row r="26" spans="1:9" s="1" customFormat="1" x14ac:dyDescent="0.25">
      <c r="B26" s="1" t="s">
        <v>28</v>
      </c>
      <c r="E26" s="4"/>
      <c r="F26" s="4"/>
      <c r="G26" s="2"/>
      <c r="H26" s="2"/>
      <c r="I26" s="3"/>
    </row>
    <row r="27" spans="1:9" x14ac:dyDescent="0.25">
      <c r="E27" s="5"/>
      <c r="F27" s="5"/>
      <c r="G27" s="6"/>
      <c r="H27" s="6"/>
      <c r="I27" s="7"/>
    </row>
    <row r="28" spans="1:9" x14ac:dyDescent="0.25">
      <c r="E28" s="5"/>
      <c r="F28" s="5"/>
      <c r="G28" s="6"/>
      <c r="H28" s="6"/>
      <c r="I28" s="7"/>
    </row>
    <row r="29" spans="1:9" x14ac:dyDescent="0.25">
      <c r="E29" s="5"/>
      <c r="F29" s="5"/>
      <c r="G29" s="6"/>
      <c r="H29" s="6"/>
      <c r="I29" s="7"/>
    </row>
    <row r="30" spans="1:9" x14ac:dyDescent="0.25">
      <c r="E30" s="6"/>
      <c r="F30" s="6"/>
      <c r="G30" s="6"/>
      <c r="H30" s="6"/>
      <c r="I30" s="7"/>
    </row>
    <row r="31" spans="1:9" x14ac:dyDescent="0.25">
      <c r="E31" s="6"/>
      <c r="F31" s="6"/>
      <c r="G31" s="6"/>
      <c r="H31" s="6"/>
      <c r="I31" s="7"/>
    </row>
    <row r="32" spans="1:9" x14ac:dyDescent="0.25">
      <c r="E32" s="6"/>
      <c r="F32" s="6"/>
      <c r="G32" s="6"/>
      <c r="H32" s="6"/>
      <c r="I32" s="7"/>
    </row>
    <row r="33" spans="5:9" x14ac:dyDescent="0.25">
      <c r="E33" s="6"/>
      <c r="F33" s="6"/>
      <c r="G33" s="6"/>
      <c r="H33" s="6"/>
      <c r="I33" s="7"/>
    </row>
    <row r="34" spans="5:9" x14ac:dyDescent="0.25">
      <c r="E34" s="6"/>
      <c r="F34" s="6"/>
      <c r="G34" s="6"/>
      <c r="H34" s="6"/>
      <c r="I34" s="7"/>
    </row>
    <row r="35" spans="5:9" x14ac:dyDescent="0.25">
      <c r="E35" s="6"/>
      <c r="F35" s="6"/>
      <c r="G35" s="6"/>
      <c r="H35" s="6"/>
      <c r="I35" s="7"/>
    </row>
    <row r="36" spans="5:9" x14ac:dyDescent="0.25">
      <c r="I36"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Gumbo</dc:creator>
  <cp:lastModifiedBy>Gumbo</cp:lastModifiedBy>
  <dcterms:created xsi:type="dcterms:W3CDTF">2019-05-03T03:06:57Z</dcterms:created>
  <dcterms:modified xsi:type="dcterms:W3CDTF">2019-07-28T05:50:00Z</dcterms:modified>
</cp:coreProperties>
</file>