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Guadalupe González\Documents\Una Casa Para Rosa, A.C\CASA 4 X 6\"/>
    </mc:Choice>
  </mc:AlternateContent>
  <xr:revisionPtr revIDLastSave="0" documentId="13_ncr:1_{FB52E4E5-52F4-4C15-B135-492F63ECFFC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COSTO CASA 4X6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2" l="1"/>
  <c r="F27" i="2"/>
  <c r="K27" i="2" l="1"/>
  <c r="K28" i="2"/>
  <c r="K23" i="2"/>
  <c r="K24" i="2"/>
  <c r="K25" i="2"/>
  <c r="K26" i="2"/>
  <c r="F16" i="2"/>
  <c r="K8" i="2" l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7" i="2"/>
  <c r="K35" i="2" l="1"/>
  <c r="E36" i="2" s="1"/>
  <c r="F8" i="2"/>
  <c r="F9" i="2"/>
  <c r="F10" i="2"/>
  <c r="F11" i="2"/>
  <c r="F12" i="2"/>
  <c r="F13" i="2"/>
  <c r="F14" i="2"/>
  <c r="F15" i="2"/>
  <c r="F17" i="2"/>
  <c r="F18" i="2"/>
  <c r="F19" i="2"/>
  <c r="F20" i="2"/>
  <c r="F21" i="2"/>
  <c r="F22" i="2"/>
  <c r="F23" i="2"/>
  <c r="F24" i="2"/>
  <c r="F25" i="2"/>
  <c r="F26" i="2"/>
  <c r="F7" i="2"/>
  <c r="E35" i="2" l="1"/>
  <c r="E37" i="2" l="1"/>
</calcChain>
</file>

<file path=xl/sharedStrings.xml><?xml version="1.0" encoding="utf-8"?>
<sst xmlns="http://schemas.openxmlformats.org/spreadsheetml/2006/main" count="104" uniqueCount="70">
  <si>
    <t>$ /unidad</t>
  </si>
  <si>
    <t>m2</t>
  </si>
  <si>
    <t>CANTIDAD</t>
  </si>
  <si>
    <t>UNIDAD</t>
  </si>
  <si>
    <t>CONCEPTO</t>
  </si>
  <si>
    <t>IMPORTE</t>
  </si>
  <si>
    <t>SUBTOTAL 1</t>
  </si>
  <si>
    <t>GRAN TOTAL</t>
  </si>
  <si>
    <t xml:space="preserve">IMAGEN </t>
  </si>
  <si>
    <t>Trazo</t>
  </si>
  <si>
    <t>Mamposteria</t>
  </si>
  <si>
    <t>m</t>
  </si>
  <si>
    <t>pzs</t>
  </si>
  <si>
    <t>Anclas de Reforzamiento</t>
  </si>
  <si>
    <t>Cadena con varillas</t>
  </si>
  <si>
    <t>Solera</t>
  </si>
  <si>
    <t>Adoblock</t>
  </si>
  <si>
    <t>Cadena de Cerramienro</t>
  </si>
  <si>
    <t>Repellado</t>
  </si>
  <si>
    <t xml:space="preserve">Tubulares soldados y colocados </t>
  </si>
  <si>
    <t>Pintura Casa Interior</t>
  </si>
  <si>
    <t>Pintura tubulares</t>
  </si>
  <si>
    <t>Pintura Exterior</t>
  </si>
  <si>
    <t xml:space="preserve">Espuma de Poliuretano en ollas </t>
  </si>
  <si>
    <t xml:space="preserve">Sellado de puntas de tubulares </t>
  </si>
  <si>
    <t>Boquillas</t>
  </si>
  <si>
    <t>Pulido de piso</t>
  </si>
  <si>
    <t xml:space="preserve"> MANO DE OBRA</t>
  </si>
  <si>
    <t>Varilla al centro de la casa</t>
  </si>
  <si>
    <t xml:space="preserve">Techado de Laminas </t>
  </si>
  <si>
    <t>Camión</t>
  </si>
  <si>
    <t>P.U</t>
  </si>
  <si>
    <t>Piedra</t>
  </si>
  <si>
    <t>DESCRIPCIÓN</t>
  </si>
  <si>
    <t>Arena</t>
  </si>
  <si>
    <t>Grava</t>
  </si>
  <si>
    <t>Btos</t>
  </si>
  <si>
    <t>Cemento</t>
  </si>
  <si>
    <t>Cal</t>
  </si>
  <si>
    <t>Kg</t>
  </si>
  <si>
    <t>Anillos</t>
  </si>
  <si>
    <t>Alambre</t>
  </si>
  <si>
    <t>kg</t>
  </si>
  <si>
    <t>Solera de Barro 30 x60</t>
  </si>
  <si>
    <t>Gal</t>
  </si>
  <si>
    <t>Sellador</t>
  </si>
  <si>
    <t>Latas</t>
  </si>
  <si>
    <t>Espuna de Poliuretano</t>
  </si>
  <si>
    <t>SUBTOTAL 2</t>
  </si>
  <si>
    <t>MATERIALES</t>
  </si>
  <si>
    <t>Lote</t>
  </si>
  <si>
    <t>Excavación</t>
  </si>
  <si>
    <t>Varilla 3/8"</t>
  </si>
  <si>
    <t>Manguera de 3/4" poliflex</t>
  </si>
  <si>
    <t>Tubulares 10 cm x 1.5 "</t>
  </si>
  <si>
    <t>m3</t>
  </si>
  <si>
    <t>Instalacion Electrica</t>
  </si>
  <si>
    <t xml:space="preserve"> Malla Electrosoldada 16/16 10-10</t>
  </si>
  <si>
    <t>Instalacion puerta madera</t>
  </si>
  <si>
    <t>Pza</t>
  </si>
  <si>
    <t xml:space="preserve">Chalupas </t>
  </si>
  <si>
    <t>Birlos 30 cm</t>
  </si>
  <si>
    <t>Clavo 2.5"</t>
  </si>
  <si>
    <t>Clavo 2.0 "</t>
  </si>
  <si>
    <t>Puerta Madera Maciza de pino de 2da</t>
  </si>
  <si>
    <t>Pzas</t>
  </si>
  <si>
    <t>Adoblock 30 cm x 15 cm x 7.5 cm</t>
  </si>
  <si>
    <t>Lamina Plastiteja de 6 m largo</t>
  </si>
  <si>
    <t>Instalacion ventanas tubulares</t>
  </si>
  <si>
    <t xml:space="preserve">Ventanas tubulares de 90 x90 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</si>
</sst>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44" fontId="0" fillId="0" borderId="0" xfId="1" applyFont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4" borderId="0" xfId="0" applyFont="1" applyFill="1"/>
    <xf numFmtId="44" fontId="3" fillId="4" borderId="0" xfId="0" applyNumberFormat="1" applyFont="1" applyFill="1"/>
    <xf numFmtId="44" fontId="3" fillId="3" borderId="0" xfId="0" applyNumberFormat="1" applyFont="1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9" fontId="4" fillId="0" borderId="0" xfId="2" applyFont="1"/>
    <xf numFmtId="0" fontId="4" fillId="0" borderId="0" xfId="0" applyFont="1"/>
    <xf numFmtId="0" fontId="3" fillId="3" borderId="1" xfId="0" applyFont="1" applyFill="1" applyBorder="1"/>
    <xf numFmtId="44" fontId="0" fillId="0" borderId="1" xfId="1" applyFont="1" applyBorder="1"/>
    <xf numFmtId="164" fontId="0" fillId="0" borderId="0" xfId="1" applyNumberFormat="1" applyFont="1"/>
    <xf numFmtId="0" fontId="3" fillId="3" borderId="1" xfId="0" applyFont="1" applyFill="1" applyBorder="1" applyAlignment="1">
      <alignment horizontal="center"/>
    </xf>
    <xf numFmtId="2" fontId="0" fillId="0" borderId="0" xfId="1" applyNumberFormat="1" applyFont="1"/>
    <xf numFmtId="1" fontId="0" fillId="0" borderId="0" xfId="0" applyNumberFormat="1" applyAlignment="1">
      <alignment horizontal="center" vertical="center"/>
    </xf>
    <xf numFmtId="1" fontId="0" fillId="0" borderId="0" xfId="1" applyNumberFormat="1" applyFont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35</xdr:row>
      <xdr:rowOff>105223</xdr:rowOff>
    </xdr:from>
    <xdr:ext cx="2781300" cy="266251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5715448"/>
          <a:ext cx="2781300" cy="266251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 b="1">
              <a:solidFill>
                <a:schemeClr val="bg1"/>
              </a:solidFill>
            </a:rPr>
            <a:t>CASA</a:t>
          </a:r>
        </a:p>
      </xdr:txBody>
    </xdr:sp>
    <xdr:clientData/>
  </xdr:oneCellAnchor>
  <xdr:twoCellAnchor editAs="oneCell">
    <xdr:from>
      <xdr:col>0</xdr:col>
      <xdr:colOff>77503</xdr:colOff>
      <xdr:row>11</xdr:row>
      <xdr:rowOff>17503</xdr:rowOff>
    </xdr:from>
    <xdr:to>
      <xdr:col>0</xdr:col>
      <xdr:colOff>2702985</xdr:colOff>
      <xdr:row>21</xdr:row>
      <xdr:rowOff>29714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03" y="2066436"/>
          <a:ext cx="2625482" cy="1874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38"/>
  <sheetViews>
    <sheetView tabSelected="1" topLeftCell="A8" zoomScale="70" zoomScaleNormal="70" workbookViewId="0">
      <selection activeCell="I28" sqref="I28"/>
    </sheetView>
  </sheetViews>
  <sheetFormatPr baseColWidth="10" defaultRowHeight="15" x14ac:dyDescent="0.25"/>
  <cols>
    <col min="1" max="1" width="40.5703125" customWidth="1"/>
    <col min="2" max="2" width="13.42578125" style="8" customWidth="1"/>
    <col min="3" max="3" width="11.42578125" style="8"/>
    <col min="4" max="4" width="34.5703125" customWidth="1"/>
    <col min="5" max="5" width="17.42578125" bestFit="1" customWidth="1"/>
    <col min="6" max="6" width="17.42578125" customWidth="1"/>
    <col min="7" max="7" width="7.42578125" customWidth="1"/>
    <col min="8" max="8" width="8.85546875" customWidth="1"/>
    <col min="9" max="9" width="37.5703125" customWidth="1"/>
    <col min="10" max="10" width="16.42578125" customWidth="1"/>
    <col min="11" max="11" width="17.42578125" customWidth="1"/>
  </cols>
  <sheetData>
    <row r="3" spans="1:11" x14ac:dyDescent="0.25">
      <c r="A3" s="7"/>
      <c r="B3" s="9"/>
      <c r="C3" s="9"/>
      <c r="D3" s="7"/>
      <c r="E3" s="7"/>
      <c r="F3" s="7"/>
      <c r="G3" s="7"/>
      <c r="H3" s="7"/>
      <c r="I3" s="7"/>
      <c r="J3" s="7"/>
      <c r="K3" s="7"/>
    </row>
    <row r="4" spans="1:11" x14ac:dyDescent="0.25">
      <c r="A4" s="22" t="s">
        <v>8</v>
      </c>
      <c r="B4" s="24" t="s">
        <v>27</v>
      </c>
      <c r="C4" s="24"/>
      <c r="D4" s="24"/>
      <c r="E4" s="24"/>
      <c r="F4" s="25"/>
      <c r="G4" s="27" t="s">
        <v>49</v>
      </c>
      <c r="H4" s="24"/>
      <c r="I4" s="24"/>
      <c r="J4" s="24"/>
      <c r="K4" s="24"/>
    </row>
    <row r="5" spans="1:11" x14ac:dyDescent="0.25">
      <c r="A5" s="22"/>
      <c r="B5" s="10"/>
      <c r="C5" s="10"/>
      <c r="D5" s="2"/>
      <c r="E5" s="3"/>
      <c r="F5" s="18"/>
      <c r="G5" s="3"/>
      <c r="H5" s="3"/>
      <c r="I5" s="3"/>
      <c r="J5" s="3"/>
      <c r="K5" s="3"/>
    </row>
    <row r="6" spans="1:11" x14ac:dyDescent="0.25">
      <c r="A6" s="22"/>
      <c r="B6" s="10" t="s">
        <v>2</v>
      </c>
      <c r="C6" s="10" t="s">
        <v>3</v>
      </c>
      <c r="D6" s="3" t="s">
        <v>4</v>
      </c>
      <c r="E6" s="3" t="s">
        <v>5</v>
      </c>
      <c r="F6" s="15" t="s">
        <v>0</v>
      </c>
      <c r="G6" s="26" t="s">
        <v>2</v>
      </c>
      <c r="H6" s="26"/>
      <c r="I6" s="10" t="s">
        <v>33</v>
      </c>
      <c r="J6" s="10" t="s">
        <v>31</v>
      </c>
      <c r="K6" s="10" t="s">
        <v>5</v>
      </c>
    </row>
    <row r="7" spans="1:11" x14ac:dyDescent="0.25">
      <c r="A7" s="23"/>
      <c r="B7" s="8">
        <v>1</v>
      </c>
      <c r="C7" s="8" t="s">
        <v>50</v>
      </c>
      <c r="D7" t="s">
        <v>9</v>
      </c>
      <c r="E7" s="1">
        <v>350</v>
      </c>
      <c r="F7" s="16">
        <f>E7/B7</f>
        <v>350</v>
      </c>
      <c r="G7" s="8">
        <v>1</v>
      </c>
      <c r="H7" s="8" t="s">
        <v>30</v>
      </c>
      <c r="I7" s="17" t="s">
        <v>32</v>
      </c>
      <c r="J7" s="17">
        <v>2200</v>
      </c>
      <c r="K7" s="17">
        <f>+J7*G7</f>
        <v>2200</v>
      </c>
    </row>
    <row r="8" spans="1:11" x14ac:dyDescent="0.25">
      <c r="A8" s="23"/>
      <c r="B8" s="8">
        <v>20</v>
      </c>
      <c r="C8" s="8" t="s">
        <v>55</v>
      </c>
      <c r="D8" t="s">
        <v>51</v>
      </c>
      <c r="E8" s="1">
        <v>1200</v>
      </c>
      <c r="F8" s="16">
        <f t="shared" ref="F8:F28" si="0">E8/B8</f>
        <v>60</v>
      </c>
      <c r="G8" s="8">
        <v>1</v>
      </c>
      <c r="H8" s="8" t="s">
        <v>30</v>
      </c>
      <c r="I8" s="17" t="s">
        <v>34</v>
      </c>
      <c r="J8" s="17">
        <v>2380</v>
      </c>
      <c r="K8" s="17">
        <f t="shared" ref="K8:K23" si="1">+J8*G8</f>
        <v>2380</v>
      </c>
    </row>
    <row r="9" spans="1:11" x14ac:dyDescent="0.25">
      <c r="A9" s="23"/>
      <c r="B9" s="8">
        <v>20</v>
      </c>
      <c r="C9" s="8" t="s">
        <v>55</v>
      </c>
      <c r="D9" t="s">
        <v>10</v>
      </c>
      <c r="E9" s="1">
        <v>5000</v>
      </c>
      <c r="F9" s="16">
        <f t="shared" si="0"/>
        <v>250</v>
      </c>
      <c r="G9" s="8">
        <v>1</v>
      </c>
      <c r="H9" s="8" t="s">
        <v>30</v>
      </c>
      <c r="I9" s="17" t="s">
        <v>35</v>
      </c>
      <c r="J9" s="17">
        <v>2780</v>
      </c>
      <c r="K9" s="17">
        <f t="shared" si="1"/>
        <v>2780</v>
      </c>
    </row>
    <row r="10" spans="1:11" x14ac:dyDescent="0.25">
      <c r="A10" s="23"/>
      <c r="B10" s="8">
        <v>4</v>
      </c>
      <c r="C10" s="8" t="s">
        <v>65</v>
      </c>
      <c r="D10" t="s">
        <v>13</v>
      </c>
      <c r="E10" s="1">
        <v>600</v>
      </c>
      <c r="F10" s="16">
        <f t="shared" si="0"/>
        <v>150</v>
      </c>
      <c r="G10" s="8">
        <v>33</v>
      </c>
      <c r="H10" s="8" t="s">
        <v>36</v>
      </c>
      <c r="I10" s="17" t="s">
        <v>37</v>
      </c>
      <c r="J10" s="17">
        <v>165</v>
      </c>
      <c r="K10" s="17">
        <f t="shared" si="1"/>
        <v>5445</v>
      </c>
    </row>
    <row r="11" spans="1:11" x14ac:dyDescent="0.25">
      <c r="A11" s="23"/>
      <c r="B11" s="8">
        <v>20</v>
      </c>
      <c r="C11" s="8" t="s">
        <v>11</v>
      </c>
      <c r="D11" t="s">
        <v>14</v>
      </c>
      <c r="E11" s="1">
        <v>3000</v>
      </c>
      <c r="F11" s="16">
        <f t="shared" si="0"/>
        <v>150</v>
      </c>
      <c r="G11" s="8">
        <v>36</v>
      </c>
      <c r="H11" s="8" t="s">
        <v>36</v>
      </c>
      <c r="I11" s="17" t="s">
        <v>38</v>
      </c>
      <c r="J11" s="17">
        <v>62</v>
      </c>
      <c r="K11" s="17">
        <f t="shared" si="1"/>
        <v>2232</v>
      </c>
    </row>
    <row r="12" spans="1:11" x14ac:dyDescent="0.25">
      <c r="A12" s="23"/>
      <c r="B12" s="8">
        <v>20</v>
      </c>
      <c r="C12" s="8" t="s">
        <v>11</v>
      </c>
      <c r="D12" t="s">
        <v>15</v>
      </c>
      <c r="E12" s="1">
        <v>1500</v>
      </c>
      <c r="F12" s="16">
        <f t="shared" si="0"/>
        <v>75</v>
      </c>
      <c r="G12" s="8">
        <v>26</v>
      </c>
      <c r="H12" s="8" t="s">
        <v>39</v>
      </c>
      <c r="I12" s="17" t="s">
        <v>40</v>
      </c>
      <c r="J12" s="17">
        <v>27</v>
      </c>
      <c r="K12" s="17">
        <f t="shared" si="1"/>
        <v>702</v>
      </c>
    </row>
    <row r="13" spans="1:11" x14ac:dyDescent="0.25">
      <c r="A13" s="23"/>
      <c r="B13" s="8">
        <v>60</v>
      </c>
      <c r="C13" s="8" t="s">
        <v>1</v>
      </c>
      <c r="D13" t="s">
        <v>16</v>
      </c>
      <c r="E13" s="1">
        <v>9600</v>
      </c>
      <c r="F13" s="16">
        <f t="shared" si="0"/>
        <v>160</v>
      </c>
      <c r="G13" s="8">
        <v>26</v>
      </c>
      <c r="H13" s="8" t="s">
        <v>12</v>
      </c>
      <c r="I13" s="17" t="s">
        <v>52</v>
      </c>
      <c r="J13" s="17">
        <v>125</v>
      </c>
      <c r="K13" s="17">
        <f t="shared" si="1"/>
        <v>3250</v>
      </c>
    </row>
    <row r="14" spans="1:11" x14ac:dyDescent="0.25">
      <c r="A14" s="23"/>
      <c r="B14" s="8">
        <v>20</v>
      </c>
      <c r="C14" s="8" t="s">
        <v>11</v>
      </c>
      <c r="D14" t="s">
        <v>28</v>
      </c>
      <c r="E14" s="1">
        <v>1600</v>
      </c>
      <c r="F14" s="16">
        <f t="shared" si="0"/>
        <v>80</v>
      </c>
      <c r="G14" s="8">
        <v>30</v>
      </c>
      <c r="H14" s="8" t="s">
        <v>39</v>
      </c>
      <c r="I14" s="17" t="s">
        <v>41</v>
      </c>
      <c r="J14" s="17">
        <v>28</v>
      </c>
      <c r="K14" s="17">
        <f t="shared" si="1"/>
        <v>840</v>
      </c>
    </row>
    <row r="15" spans="1:11" x14ac:dyDescent="0.25">
      <c r="A15" s="23"/>
      <c r="B15" s="8">
        <v>20</v>
      </c>
      <c r="C15" s="8" t="s">
        <v>11</v>
      </c>
      <c r="D15" t="s">
        <v>17</v>
      </c>
      <c r="E15" s="1">
        <v>3000</v>
      </c>
      <c r="F15" s="16">
        <f t="shared" si="0"/>
        <v>150</v>
      </c>
      <c r="G15" s="8">
        <v>3</v>
      </c>
      <c r="H15" s="8" t="s">
        <v>39</v>
      </c>
      <c r="I15" s="17" t="s">
        <v>62</v>
      </c>
      <c r="J15" s="17">
        <v>36</v>
      </c>
      <c r="K15" s="17">
        <f t="shared" si="1"/>
        <v>108</v>
      </c>
    </row>
    <row r="16" spans="1:11" x14ac:dyDescent="0.25">
      <c r="A16" s="23"/>
      <c r="B16" s="8">
        <v>57</v>
      </c>
      <c r="C16" s="8" t="s">
        <v>11</v>
      </c>
      <c r="D16" t="s">
        <v>18</v>
      </c>
      <c r="E16" s="1">
        <v>6270</v>
      </c>
      <c r="F16" s="16">
        <f t="shared" si="0"/>
        <v>110</v>
      </c>
      <c r="G16" s="8">
        <v>2</v>
      </c>
      <c r="H16" s="8" t="s">
        <v>42</v>
      </c>
      <c r="I16" s="17" t="s">
        <v>63</v>
      </c>
      <c r="J16" s="17">
        <v>36</v>
      </c>
      <c r="K16" s="17">
        <f t="shared" si="1"/>
        <v>72</v>
      </c>
    </row>
    <row r="17" spans="1:11" x14ac:dyDescent="0.25">
      <c r="A17" s="23"/>
      <c r="B17" s="8">
        <v>4</v>
      </c>
      <c r="C17" s="8" t="s">
        <v>65</v>
      </c>
      <c r="D17" t="s">
        <v>19</v>
      </c>
      <c r="E17" s="1">
        <v>1100</v>
      </c>
      <c r="F17" s="16">
        <f t="shared" si="0"/>
        <v>275</v>
      </c>
      <c r="G17" s="8">
        <v>1950</v>
      </c>
      <c r="H17" s="8" t="s">
        <v>65</v>
      </c>
      <c r="I17" s="17" t="s">
        <v>66</v>
      </c>
      <c r="J17" s="17">
        <v>8</v>
      </c>
      <c r="K17" s="17">
        <f t="shared" si="1"/>
        <v>15600</v>
      </c>
    </row>
    <row r="18" spans="1:11" x14ac:dyDescent="0.25">
      <c r="A18" s="23"/>
      <c r="B18" s="8">
        <v>1</v>
      </c>
      <c r="C18" s="8" t="s">
        <v>50</v>
      </c>
      <c r="D18" t="s">
        <v>29</v>
      </c>
      <c r="E18" s="1">
        <v>1600</v>
      </c>
      <c r="F18" s="16">
        <f t="shared" si="0"/>
        <v>1600</v>
      </c>
      <c r="G18" s="8">
        <v>28</v>
      </c>
      <c r="H18" s="8" t="s">
        <v>65</v>
      </c>
      <c r="I18" s="17" t="s">
        <v>43</v>
      </c>
      <c r="J18" s="17">
        <v>15</v>
      </c>
      <c r="K18" s="17">
        <f t="shared" si="1"/>
        <v>420</v>
      </c>
    </row>
    <row r="19" spans="1:11" x14ac:dyDescent="0.25">
      <c r="A19" s="23"/>
      <c r="B19" s="8">
        <v>1</v>
      </c>
      <c r="C19" s="8" t="s">
        <v>50</v>
      </c>
      <c r="D19" t="s">
        <v>20</v>
      </c>
      <c r="E19" s="1">
        <v>1600</v>
      </c>
      <c r="F19" s="16">
        <f t="shared" si="0"/>
        <v>1600</v>
      </c>
      <c r="G19" s="8">
        <v>2</v>
      </c>
      <c r="H19" s="8" t="s">
        <v>44</v>
      </c>
      <c r="I19" s="17" t="s">
        <v>45</v>
      </c>
      <c r="J19" s="17">
        <v>780</v>
      </c>
      <c r="K19" s="17">
        <f t="shared" si="1"/>
        <v>1560</v>
      </c>
    </row>
    <row r="20" spans="1:11" x14ac:dyDescent="0.25">
      <c r="A20" s="23"/>
      <c r="B20" s="8">
        <v>1</v>
      </c>
      <c r="C20" s="8" t="s">
        <v>50</v>
      </c>
      <c r="D20" t="s">
        <v>21</v>
      </c>
      <c r="E20" s="1">
        <v>400</v>
      </c>
      <c r="F20" s="16">
        <f t="shared" si="0"/>
        <v>400</v>
      </c>
      <c r="G20" s="8">
        <v>4</v>
      </c>
      <c r="H20" s="8" t="s">
        <v>46</v>
      </c>
      <c r="I20" s="17" t="s">
        <v>47</v>
      </c>
      <c r="J20" s="17">
        <v>680</v>
      </c>
      <c r="K20" s="17">
        <f t="shared" si="1"/>
        <v>2720</v>
      </c>
    </row>
    <row r="21" spans="1:11" x14ac:dyDescent="0.25">
      <c r="A21" s="23"/>
      <c r="B21" s="8">
        <v>1</v>
      </c>
      <c r="C21" s="8" t="s">
        <v>50</v>
      </c>
      <c r="D21" t="s">
        <v>22</v>
      </c>
      <c r="E21" s="1">
        <v>1700</v>
      </c>
      <c r="F21" s="16">
        <f t="shared" si="0"/>
        <v>1700</v>
      </c>
      <c r="G21" s="8">
        <v>24</v>
      </c>
      <c r="H21" s="8" t="s">
        <v>1</v>
      </c>
      <c r="I21" s="17" t="s">
        <v>57</v>
      </c>
      <c r="J21" s="17">
        <v>30</v>
      </c>
      <c r="K21" s="17">
        <f t="shared" si="1"/>
        <v>720</v>
      </c>
    </row>
    <row r="22" spans="1:11" x14ac:dyDescent="0.25">
      <c r="A22" s="23"/>
      <c r="B22" s="8">
        <v>1</v>
      </c>
      <c r="C22" s="8" t="s">
        <v>50</v>
      </c>
      <c r="D22" t="s">
        <v>23</v>
      </c>
      <c r="E22" s="1">
        <v>900</v>
      </c>
      <c r="F22" s="16">
        <f t="shared" si="0"/>
        <v>900</v>
      </c>
      <c r="G22" s="8">
        <v>8</v>
      </c>
      <c r="H22" s="8" t="s">
        <v>65</v>
      </c>
      <c r="I22" s="17" t="s">
        <v>67</v>
      </c>
      <c r="J22" s="17">
        <v>1320</v>
      </c>
      <c r="K22" s="17">
        <f t="shared" si="1"/>
        <v>10560</v>
      </c>
    </row>
    <row r="23" spans="1:11" x14ac:dyDescent="0.25">
      <c r="A23" s="23"/>
      <c r="B23" s="8">
        <v>1</v>
      </c>
      <c r="C23" s="8" t="s">
        <v>50</v>
      </c>
      <c r="D23" t="s">
        <v>24</v>
      </c>
      <c r="E23" s="1">
        <v>400</v>
      </c>
      <c r="F23" s="16">
        <f t="shared" si="0"/>
        <v>400</v>
      </c>
      <c r="G23" s="8">
        <v>5</v>
      </c>
      <c r="H23" s="8" t="s">
        <v>65</v>
      </c>
      <c r="I23" s="17" t="s">
        <v>54</v>
      </c>
      <c r="J23" s="17">
        <v>580</v>
      </c>
      <c r="K23" s="17">
        <f t="shared" si="1"/>
        <v>2900</v>
      </c>
    </row>
    <row r="24" spans="1:11" x14ac:dyDescent="0.25">
      <c r="A24" s="23"/>
      <c r="B24" s="8">
        <v>12</v>
      </c>
      <c r="C24" s="8" t="s">
        <v>11</v>
      </c>
      <c r="D24" t="s">
        <v>25</v>
      </c>
      <c r="E24" s="1">
        <v>1200</v>
      </c>
      <c r="F24" s="16">
        <f t="shared" si="0"/>
        <v>100</v>
      </c>
      <c r="G24" s="20">
        <v>1</v>
      </c>
      <c r="H24" s="8" t="s">
        <v>59</v>
      </c>
      <c r="I24" s="17" t="s">
        <v>53</v>
      </c>
      <c r="J24" s="17">
        <v>250</v>
      </c>
      <c r="K24" s="17">
        <f>+J24*G24</f>
        <v>250</v>
      </c>
    </row>
    <row r="25" spans="1:11" x14ac:dyDescent="0.25">
      <c r="A25" s="23"/>
      <c r="B25" s="8">
        <v>1</v>
      </c>
      <c r="C25" s="8" t="s">
        <v>50</v>
      </c>
      <c r="D25" t="s">
        <v>56</v>
      </c>
      <c r="E25" s="1">
        <v>1400</v>
      </c>
      <c r="F25" s="16">
        <f t="shared" si="0"/>
        <v>1400</v>
      </c>
      <c r="G25" s="20">
        <v>60</v>
      </c>
      <c r="H25" s="8" t="s">
        <v>65</v>
      </c>
      <c r="I25" s="17" t="s">
        <v>61</v>
      </c>
      <c r="J25" s="17">
        <v>7.5</v>
      </c>
      <c r="K25" s="17">
        <f>+J25*G25</f>
        <v>450</v>
      </c>
    </row>
    <row r="26" spans="1:11" x14ac:dyDescent="0.25">
      <c r="A26" s="23"/>
      <c r="B26" s="8">
        <v>1</v>
      </c>
      <c r="C26" s="8" t="s">
        <v>50</v>
      </c>
      <c r="D26" t="s">
        <v>26</v>
      </c>
      <c r="E26" s="1">
        <v>4400</v>
      </c>
      <c r="F26" s="16">
        <f t="shared" si="0"/>
        <v>4400</v>
      </c>
      <c r="G26" s="21">
        <v>6</v>
      </c>
      <c r="H26" s="8" t="s">
        <v>65</v>
      </c>
      <c r="I26" s="17" t="s">
        <v>60</v>
      </c>
      <c r="J26" s="17">
        <v>8</v>
      </c>
      <c r="K26" s="17">
        <f>+J26*G26</f>
        <v>48</v>
      </c>
    </row>
    <row r="27" spans="1:11" x14ac:dyDescent="0.25">
      <c r="A27" s="23"/>
      <c r="B27" s="8">
        <v>1</v>
      </c>
      <c r="C27" s="8" t="s">
        <v>59</v>
      </c>
      <c r="D27" t="s">
        <v>58</v>
      </c>
      <c r="E27" s="1">
        <v>1200</v>
      </c>
      <c r="F27" s="16">
        <f t="shared" si="0"/>
        <v>1200</v>
      </c>
      <c r="G27" s="21">
        <v>1</v>
      </c>
      <c r="H27" s="8" t="s">
        <v>65</v>
      </c>
      <c r="I27" s="17" t="s">
        <v>64</v>
      </c>
      <c r="J27" s="17">
        <v>1000</v>
      </c>
      <c r="K27" s="17">
        <f>+J27*G27</f>
        <v>1000</v>
      </c>
    </row>
    <row r="28" spans="1:11" x14ac:dyDescent="0.25">
      <c r="A28" s="23"/>
      <c r="B28" s="8">
        <v>3</v>
      </c>
      <c r="C28" s="8" t="s">
        <v>65</v>
      </c>
      <c r="D28" t="s">
        <v>68</v>
      </c>
      <c r="E28" s="1">
        <v>1200</v>
      </c>
      <c r="F28" s="16">
        <f t="shared" si="0"/>
        <v>400</v>
      </c>
      <c r="G28" s="21">
        <v>3</v>
      </c>
      <c r="H28" s="8" t="s">
        <v>65</v>
      </c>
      <c r="I28" s="17" t="s">
        <v>69</v>
      </c>
      <c r="J28" s="17">
        <v>1000</v>
      </c>
      <c r="K28" s="17">
        <f>+J28*G28</f>
        <v>3000</v>
      </c>
    </row>
    <row r="29" spans="1:11" x14ac:dyDescent="0.25">
      <c r="A29" s="23"/>
      <c r="E29" s="1"/>
      <c r="F29" s="16"/>
    </row>
    <row r="30" spans="1:11" x14ac:dyDescent="0.25">
      <c r="A30" s="23"/>
      <c r="E30" s="1"/>
      <c r="F30" s="16"/>
      <c r="G30" s="21"/>
      <c r="H30" s="1"/>
      <c r="I30" s="17"/>
      <c r="J30" s="17"/>
      <c r="K30" s="17"/>
    </row>
    <row r="31" spans="1:11" x14ac:dyDescent="0.25">
      <c r="A31" s="23"/>
      <c r="E31" s="1"/>
      <c r="F31" s="16"/>
      <c r="G31" s="19"/>
      <c r="H31" s="1"/>
      <c r="I31" s="17"/>
      <c r="J31" s="17"/>
      <c r="K31" s="17"/>
    </row>
    <row r="32" spans="1:11" x14ac:dyDescent="0.25">
      <c r="A32" s="23"/>
      <c r="E32" s="1"/>
      <c r="F32" s="16"/>
      <c r="G32" s="1"/>
      <c r="H32" s="1"/>
      <c r="I32" s="17"/>
      <c r="J32" s="17"/>
      <c r="K32" s="17"/>
    </row>
    <row r="33" spans="1:18" x14ac:dyDescent="0.25">
      <c r="A33" s="23"/>
      <c r="E33" s="1"/>
      <c r="F33" s="16"/>
      <c r="G33" s="1"/>
      <c r="H33" s="1"/>
      <c r="I33" s="17"/>
      <c r="J33" s="17"/>
      <c r="K33" s="17"/>
    </row>
    <row r="34" spans="1:18" x14ac:dyDescent="0.25">
      <c r="A34" s="23"/>
      <c r="E34" s="1"/>
      <c r="F34" s="16"/>
      <c r="G34" s="1"/>
      <c r="H34" s="1"/>
      <c r="I34" s="17"/>
      <c r="J34" s="17"/>
      <c r="K34" s="17"/>
    </row>
    <row r="35" spans="1:18" x14ac:dyDescent="0.25">
      <c r="A35" s="23"/>
      <c r="B35" s="11"/>
      <c r="C35" s="11"/>
      <c r="D35" s="3" t="s">
        <v>6</v>
      </c>
      <c r="E35" s="6">
        <f>SUM(E7:E34)</f>
        <v>49220</v>
      </c>
      <c r="F35" s="6"/>
      <c r="G35" s="6"/>
      <c r="H35" s="6"/>
      <c r="I35" s="3" t="s">
        <v>48</v>
      </c>
      <c r="J35" s="6"/>
      <c r="K35" s="6">
        <f>+SUM(K7:K34)</f>
        <v>59237</v>
      </c>
    </row>
    <row r="36" spans="1:18" x14ac:dyDescent="0.25">
      <c r="A36" s="23"/>
      <c r="B36" s="11"/>
      <c r="C36" s="11"/>
      <c r="D36" s="3" t="s">
        <v>48</v>
      </c>
      <c r="E36" s="6">
        <f>+K35</f>
        <v>59237</v>
      </c>
      <c r="F36" s="6"/>
      <c r="G36" s="6"/>
      <c r="H36" s="6"/>
      <c r="I36" s="6"/>
      <c r="J36" s="6"/>
      <c r="K36" s="6"/>
    </row>
    <row r="37" spans="1:18" x14ac:dyDescent="0.25">
      <c r="A37" s="23"/>
      <c r="B37" s="12"/>
      <c r="C37" s="12"/>
      <c r="D37" s="4" t="s">
        <v>7</v>
      </c>
      <c r="E37" s="5">
        <f>E36+E35</f>
        <v>108457</v>
      </c>
      <c r="F37" s="5"/>
      <c r="G37" s="5"/>
      <c r="H37" s="5"/>
      <c r="I37" s="5"/>
      <c r="J37" s="5"/>
      <c r="K37" s="5"/>
      <c r="M37" s="13"/>
      <c r="N37" s="14"/>
      <c r="O37" s="14"/>
      <c r="P37" s="14"/>
      <c r="Q37" s="14"/>
      <c r="R37" s="14"/>
    </row>
    <row r="38" spans="1:18" x14ac:dyDescent="0.25">
      <c r="A38" s="7"/>
      <c r="B38" s="9"/>
      <c r="C38" s="9"/>
      <c r="D38" s="7"/>
      <c r="E38" s="7"/>
      <c r="F38" s="7"/>
      <c r="G38" s="7"/>
      <c r="H38" s="7"/>
      <c r="I38" s="7"/>
      <c r="J38" s="7"/>
      <c r="K38" s="7"/>
    </row>
  </sheetData>
  <mergeCells count="5">
    <mergeCell ref="A4:A6"/>
    <mergeCell ref="A7:A37"/>
    <mergeCell ref="B4:F4"/>
    <mergeCell ref="G6:H6"/>
    <mergeCell ref="G4:K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COSTO CASA 4X6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75000</dc:creator>
  <cp:lastModifiedBy>Guadalupe González</cp:lastModifiedBy>
  <dcterms:created xsi:type="dcterms:W3CDTF">2018-09-18T15:00:11Z</dcterms:created>
  <dcterms:modified xsi:type="dcterms:W3CDTF">2019-03-15T00:28:08Z</dcterms:modified>
</cp:coreProperties>
</file>