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defaultThemeVersion="124226"/>
  <bookViews>
    <workbookView xWindow="0" yWindow="0" windowWidth="20730" windowHeight="9600"/>
  </bookViews>
  <sheets>
    <sheet name="Budget" sheetId="1" r:id="rId1"/>
  </sheets>
  <definedNames>
    <definedName name="GrantNo">Budget!$B$1</definedName>
    <definedName name="MS10Amount">#REF!</definedName>
    <definedName name="MS10DDate">#REF!</definedName>
    <definedName name="MS10RDate">#REF!</definedName>
    <definedName name="MS1Amount">#REF!</definedName>
    <definedName name="MS1DDate">#REF!</definedName>
    <definedName name="MS1RDate">#REF!</definedName>
    <definedName name="MS2Amount">#REF!</definedName>
    <definedName name="MS2DDate">#REF!</definedName>
    <definedName name="MS2RDate">#REF!</definedName>
    <definedName name="MS3Amount">#REF!</definedName>
    <definedName name="MS3DDate">#REF!</definedName>
    <definedName name="MS3RDate">#REF!</definedName>
    <definedName name="MS4Amount">#REF!</definedName>
    <definedName name="MS4DDate">#REF!</definedName>
    <definedName name="MS4RDate">#REF!</definedName>
    <definedName name="MS5Amount">#REF!</definedName>
    <definedName name="MS5DDate">#REF!</definedName>
    <definedName name="MS5RDate">#REF!</definedName>
    <definedName name="MS6Amount">#REF!</definedName>
    <definedName name="MS6DDate">#REF!</definedName>
    <definedName name="MS6RDate">#REF!</definedName>
    <definedName name="MS7Amount">#REF!</definedName>
    <definedName name="MS7DDate">#REF!</definedName>
    <definedName name="MS7RDate">#REF!</definedName>
    <definedName name="MS8Amount">#REF!</definedName>
    <definedName name="MS8DDate">#REF!</definedName>
    <definedName name="MS8RDate">#REF!</definedName>
    <definedName name="MS9Amount">#REF!</definedName>
    <definedName name="MS9DDate">#REF!</definedName>
    <definedName name="MS9RDate">#REF!</definedName>
    <definedName name="USDXRate">Budget!$B$5</definedName>
  </definedNames>
  <calcPr calcId="124519"/>
</workbook>
</file>

<file path=xl/calcChain.xml><?xml version="1.0" encoding="utf-8"?>
<calcChain xmlns="http://schemas.openxmlformats.org/spreadsheetml/2006/main">
  <c r="M120" i="1"/>
  <c r="E185"/>
  <c r="I185"/>
  <c r="J185" s="1"/>
  <c r="P186"/>
  <c r="O186"/>
  <c r="I186"/>
  <c r="J186" s="1"/>
  <c r="E186"/>
  <c r="P185"/>
  <c r="O185"/>
  <c r="P184"/>
  <c r="O184"/>
  <c r="I184"/>
  <c r="J184" s="1"/>
  <c r="E184"/>
  <c r="P183"/>
  <c r="O183"/>
  <c r="I183"/>
  <c r="M183" s="1"/>
  <c r="E183"/>
  <c r="P182"/>
  <c r="O182"/>
  <c r="I182"/>
  <c r="J182" s="1"/>
  <c r="E182"/>
  <c r="P181"/>
  <c r="O181"/>
  <c r="I181"/>
  <c r="J181" s="1"/>
  <c r="M181"/>
  <c r="E181"/>
  <c r="P180"/>
  <c r="O180"/>
  <c r="I180"/>
  <c r="M180" s="1"/>
  <c r="J180"/>
  <c r="E180"/>
  <c r="P179"/>
  <c r="O179"/>
  <c r="I179"/>
  <c r="J179" s="1"/>
  <c r="E179"/>
  <c r="P178"/>
  <c r="O178"/>
  <c r="I178"/>
  <c r="M178" s="1"/>
  <c r="J178"/>
  <c r="E178"/>
  <c r="P177"/>
  <c r="O177"/>
  <c r="I177"/>
  <c r="M177" s="1"/>
  <c r="E177"/>
  <c r="P176"/>
  <c r="O176"/>
  <c r="I176"/>
  <c r="J176" s="1"/>
  <c r="E176"/>
  <c r="P175"/>
  <c r="O175"/>
  <c r="I175"/>
  <c r="M175" s="1"/>
  <c r="E175"/>
  <c r="P174"/>
  <c r="O174"/>
  <c r="I174"/>
  <c r="J174" s="1"/>
  <c r="E174"/>
  <c r="P173"/>
  <c r="O173"/>
  <c r="I173"/>
  <c r="M173" s="1"/>
  <c r="J173"/>
  <c r="E173"/>
  <c r="P172"/>
  <c r="O172"/>
  <c r="I172"/>
  <c r="M172" s="1"/>
  <c r="E172"/>
  <c r="P171"/>
  <c r="O171"/>
  <c r="I171"/>
  <c r="J171" s="1"/>
  <c r="E171"/>
  <c r="P170"/>
  <c r="O170"/>
  <c r="I170"/>
  <c r="M170" s="1"/>
  <c r="E170"/>
  <c r="P169"/>
  <c r="O169"/>
  <c r="I169"/>
  <c r="M169" s="1"/>
  <c r="J169"/>
  <c r="E169"/>
  <c r="P168"/>
  <c r="O168"/>
  <c r="I168"/>
  <c r="J168" s="1"/>
  <c r="E168"/>
  <c r="P167"/>
  <c r="O167"/>
  <c r="I167"/>
  <c r="M167" s="1"/>
  <c r="E167"/>
  <c r="P166"/>
  <c r="O166"/>
  <c r="I166"/>
  <c r="J166" s="1"/>
  <c r="E166"/>
  <c r="P165"/>
  <c r="O165"/>
  <c r="I165"/>
  <c r="M165" s="1"/>
  <c r="E165"/>
  <c r="P164"/>
  <c r="O164"/>
  <c r="I164"/>
  <c r="M164" s="1"/>
  <c r="J164"/>
  <c r="E164"/>
  <c r="P163"/>
  <c r="O163"/>
  <c r="I163"/>
  <c r="J163" s="1"/>
  <c r="E163"/>
  <c r="P162"/>
  <c r="O162"/>
  <c r="I162"/>
  <c r="M162" s="1"/>
  <c r="E162"/>
  <c r="P161"/>
  <c r="O161"/>
  <c r="I161"/>
  <c r="M161" s="1"/>
  <c r="E161"/>
  <c r="P160"/>
  <c r="O160"/>
  <c r="I160"/>
  <c r="J160" s="1"/>
  <c r="E160"/>
  <c r="P159"/>
  <c r="O159"/>
  <c r="I159"/>
  <c r="M159" s="1"/>
  <c r="J159"/>
  <c r="E159"/>
  <c r="P158"/>
  <c r="O158"/>
  <c r="I158"/>
  <c r="J158" s="1"/>
  <c r="E158"/>
  <c r="L156"/>
  <c r="K156"/>
  <c r="P155"/>
  <c r="O155"/>
  <c r="I155"/>
  <c r="J155" s="1"/>
  <c r="E155"/>
  <c r="P154"/>
  <c r="O154"/>
  <c r="I154"/>
  <c r="M154"/>
  <c r="J154"/>
  <c r="E154"/>
  <c r="P153"/>
  <c r="O153"/>
  <c r="I153"/>
  <c r="M153" s="1"/>
  <c r="E153"/>
  <c r="P152"/>
  <c r="O152"/>
  <c r="I152"/>
  <c r="J152" s="1"/>
  <c r="E152"/>
  <c r="P151"/>
  <c r="O151"/>
  <c r="I151"/>
  <c r="M151" s="1"/>
  <c r="E151"/>
  <c r="P150"/>
  <c r="O150"/>
  <c r="I150"/>
  <c r="J150" s="1"/>
  <c r="E150"/>
  <c r="P149"/>
  <c r="O149"/>
  <c r="I149"/>
  <c r="M149" s="1"/>
  <c r="J149"/>
  <c r="E149"/>
  <c r="P148"/>
  <c r="O148"/>
  <c r="I148"/>
  <c r="M148" s="1"/>
  <c r="E148"/>
  <c r="P147"/>
  <c r="O147"/>
  <c r="I147"/>
  <c r="J147" s="1"/>
  <c r="E147"/>
  <c r="P146"/>
  <c r="O146"/>
  <c r="I146"/>
  <c r="M146" s="1"/>
  <c r="E146"/>
  <c r="P145"/>
  <c r="O145"/>
  <c r="I145"/>
  <c r="M145" s="1"/>
  <c r="J145"/>
  <c r="E145"/>
  <c r="P144"/>
  <c r="O144"/>
  <c r="I144"/>
  <c r="J144" s="1"/>
  <c r="E144"/>
  <c r="P143"/>
  <c r="O143"/>
  <c r="I143"/>
  <c r="M143" s="1"/>
  <c r="E143"/>
  <c r="P142"/>
  <c r="O142"/>
  <c r="I142"/>
  <c r="J142" s="1"/>
  <c r="E142"/>
  <c r="P141"/>
  <c r="O141"/>
  <c r="I141"/>
  <c r="M141" s="1"/>
  <c r="E141"/>
  <c r="P140"/>
  <c r="O140"/>
  <c r="I140"/>
  <c r="M140" s="1"/>
  <c r="J140"/>
  <c r="E140"/>
  <c r="P139"/>
  <c r="O139"/>
  <c r="I139"/>
  <c r="J139" s="1"/>
  <c r="E139"/>
  <c r="P138"/>
  <c r="O138"/>
  <c r="I138"/>
  <c r="M138" s="1"/>
  <c r="E138"/>
  <c r="P137"/>
  <c r="O137"/>
  <c r="I137"/>
  <c r="M137" s="1"/>
  <c r="E137"/>
  <c r="P136"/>
  <c r="O136"/>
  <c r="I136"/>
  <c r="J136" s="1"/>
  <c r="E136"/>
  <c r="P135"/>
  <c r="O135"/>
  <c r="I135"/>
  <c r="M135" s="1"/>
  <c r="J135"/>
  <c r="E135"/>
  <c r="P134"/>
  <c r="O134"/>
  <c r="I134"/>
  <c r="J134" s="1"/>
  <c r="E134"/>
  <c r="P133"/>
  <c r="O133"/>
  <c r="I133"/>
  <c r="M133" s="1"/>
  <c r="E133"/>
  <c r="P132"/>
  <c r="O132"/>
  <c r="I132"/>
  <c r="M132" s="1"/>
  <c r="J132"/>
  <c r="E132"/>
  <c r="P131"/>
  <c r="O131"/>
  <c r="I131"/>
  <c r="J131" s="1"/>
  <c r="E131"/>
  <c r="P130"/>
  <c r="O130"/>
  <c r="I130"/>
  <c r="M130"/>
  <c r="J130"/>
  <c r="E130"/>
  <c r="P129"/>
  <c r="O129"/>
  <c r="I129"/>
  <c r="M129" s="1"/>
  <c r="E129"/>
  <c r="L125"/>
  <c r="K125"/>
  <c r="P119"/>
  <c r="O119"/>
  <c r="J119"/>
  <c r="E119"/>
  <c r="P118"/>
  <c r="O118"/>
  <c r="I118"/>
  <c r="M118" s="1"/>
  <c r="E118"/>
  <c r="P117"/>
  <c r="O117"/>
  <c r="I117"/>
  <c r="M117" s="1"/>
  <c r="J117"/>
  <c r="E117"/>
  <c r="P116"/>
  <c r="O116"/>
  <c r="I116"/>
  <c r="J116" s="1"/>
  <c r="E116"/>
  <c r="P115"/>
  <c r="O115"/>
  <c r="I115"/>
  <c r="M115"/>
  <c r="J115"/>
  <c r="E115"/>
  <c r="P114"/>
  <c r="O114"/>
  <c r="I114"/>
  <c r="M114" s="1"/>
  <c r="E114"/>
  <c r="P113"/>
  <c r="O113"/>
  <c r="I113"/>
  <c r="J113" s="1"/>
  <c r="E113"/>
  <c r="P112"/>
  <c r="O112"/>
  <c r="I112"/>
  <c r="M112" s="1"/>
  <c r="J112"/>
  <c r="E112"/>
  <c r="P111"/>
  <c r="O111"/>
  <c r="I111"/>
  <c r="J111" s="1"/>
  <c r="E111"/>
  <c r="P110"/>
  <c r="O110"/>
  <c r="I110"/>
  <c r="M110"/>
  <c r="J110"/>
  <c r="E110"/>
  <c r="P109"/>
  <c r="O109"/>
  <c r="I109"/>
  <c r="M109" s="1"/>
  <c r="E109"/>
  <c r="P108"/>
  <c r="O108"/>
  <c r="I108"/>
  <c r="J108" s="1"/>
  <c r="E108"/>
  <c r="P107"/>
  <c r="O107"/>
  <c r="I107"/>
  <c r="M107" s="1"/>
  <c r="J107"/>
  <c r="E107"/>
  <c r="P106"/>
  <c r="O106"/>
  <c r="I106"/>
  <c r="M106" s="1"/>
  <c r="E106"/>
  <c r="P105"/>
  <c r="O105"/>
  <c r="I105"/>
  <c r="J105" s="1"/>
  <c r="E105"/>
  <c r="P104"/>
  <c r="O104"/>
  <c r="I104"/>
  <c r="M104" s="1"/>
  <c r="E104"/>
  <c r="P103"/>
  <c r="O103"/>
  <c r="I103"/>
  <c r="J103" s="1"/>
  <c r="E103"/>
  <c r="P102"/>
  <c r="O102"/>
  <c r="I102"/>
  <c r="M102" s="1"/>
  <c r="J102"/>
  <c r="E102"/>
  <c r="P101"/>
  <c r="O101"/>
  <c r="I101"/>
  <c r="M101" s="1"/>
  <c r="E101"/>
  <c r="P100"/>
  <c r="O100"/>
  <c r="I100"/>
  <c r="J100" s="1"/>
  <c r="E100"/>
  <c r="P99"/>
  <c r="O99"/>
  <c r="I99"/>
  <c r="M99" s="1"/>
  <c r="E99"/>
  <c r="P98"/>
  <c r="O98"/>
  <c r="I98"/>
  <c r="M98" s="1"/>
  <c r="J98"/>
  <c r="E98"/>
  <c r="L89"/>
  <c r="K89"/>
  <c r="P88"/>
  <c r="O88"/>
  <c r="I88"/>
  <c r="J88" s="1"/>
  <c r="E88"/>
  <c r="P87"/>
  <c r="O87"/>
  <c r="I87"/>
  <c r="M87" s="1"/>
  <c r="J87"/>
  <c r="E87"/>
  <c r="P86"/>
  <c r="O86"/>
  <c r="I86"/>
  <c r="M86" s="1"/>
  <c r="E86"/>
  <c r="P85"/>
  <c r="O85"/>
  <c r="I85"/>
  <c r="J85" s="1"/>
  <c r="E85"/>
  <c r="P84"/>
  <c r="O84"/>
  <c r="I84"/>
  <c r="M84" s="1"/>
  <c r="E84"/>
  <c r="P83"/>
  <c r="O83"/>
  <c r="I83"/>
  <c r="J83" s="1"/>
  <c r="E83"/>
  <c r="P82"/>
  <c r="O82"/>
  <c r="I82"/>
  <c r="M82" s="1"/>
  <c r="J82"/>
  <c r="E82"/>
  <c r="P81"/>
  <c r="O81"/>
  <c r="I81"/>
  <c r="M81" s="1"/>
  <c r="E81"/>
  <c r="P80"/>
  <c r="O80"/>
  <c r="I80"/>
  <c r="J80" s="1"/>
  <c r="E80"/>
  <c r="P79"/>
  <c r="O79"/>
  <c r="I79"/>
  <c r="M79" s="1"/>
  <c r="E79"/>
  <c r="P78"/>
  <c r="O78"/>
  <c r="I78"/>
  <c r="M78" s="1"/>
  <c r="J78"/>
  <c r="E78"/>
  <c r="P77"/>
  <c r="O77"/>
  <c r="I77"/>
  <c r="J77" s="1"/>
  <c r="E77"/>
  <c r="P76"/>
  <c r="O76"/>
  <c r="I76"/>
  <c r="M76" s="1"/>
  <c r="E76"/>
  <c r="P75"/>
  <c r="O75"/>
  <c r="I75"/>
  <c r="J75" s="1"/>
  <c r="E75"/>
  <c r="P74"/>
  <c r="O74"/>
  <c r="I74"/>
  <c r="M74" s="1"/>
  <c r="E74"/>
  <c r="P73"/>
  <c r="O73"/>
  <c r="I73"/>
  <c r="M73" s="1"/>
  <c r="J73"/>
  <c r="E73"/>
  <c r="P72"/>
  <c r="O72"/>
  <c r="I72"/>
  <c r="J72" s="1"/>
  <c r="E72"/>
  <c r="P71"/>
  <c r="O71"/>
  <c r="I71"/>
  <c r="M71" s="1"/>
  <c r="E71"/>
  <c r="P70"/>
  <c r="O70"/>
  <c r="I70"/>
  <c r="M70" s="1"/>
  <c r="E70"/>
  <c r="P69"/>
  <c r="O69"/>
  <c r="I69"/>
  <c r="J69" s="1"/>
  <c r="E69"/>
  <c r="P68"/>
  <c r="O68"/>
  <c r="I68"/>
  <c r="M68" s="1"/>
  <c r="J68"/>
  <c r="E68"/>
  <c r="P67"/>
  <c r="O67"/>
  <c r="I67"/>
  <c r="J67" s="1"/>
  <c r="E67"/>
  <c r="P66"/>
  <c r="O66"/>
  <c r="I66"/>
  <c r="M66" s="1"/>
  <c r="E66"/>
  <c r="P65"/>
  <c r="O65"/>
  <c r="I65"/>
  <c r="M65" s="1"/>
  <c r="J65"/>
  <c r="E65"/>
  <c r="P64"/>
  <c r="O64"/>
  <c r="I64"/>
  <c r="J64" s="1"/>
  <c r="E64"/>
  <c r="P63"/>
  <c r="O63"/>
  <c r="I63"/>
  <c r="M63"/>
  <c r="J63"/>
  <c r="E63"/>
  <c r="P62"/>
  <c r="O62"/>
  <c r="I62"/>
  <c r="M62" s="1"/>
  <c r="E62"/>
  <c r="L58"/>
  <c r="K58"/>
  <c r="P57"/>
  <c r="O57"/>
  <c r="I57"/>
  <c r="M57" s="1"/>
  <c r="E57"/>
  <c r="P56"/>
  <c r="O56"/>
  <c r="I56"/>
  <c r="M56" s="1"/>
  <c r="E56"/>
  <c r="P55"/>
  <c r="O55"/>
  <c r="I55"/>
  <c r="M55" s="1"/>
  <c r="E55"/>
  <c r="P54"/>
  <c r="O54"/>
  <c r="I54"/>
  <c r="M54" s="1"/>
  <c r="E54"/>
  <c r="P53"/>
  <c r="O53"/>
  <c r="I53"/>
  <c r="M53" s="1"/>
  <c r="E53"/>
  <c r="P52"/>
  <c r="O52"/>
  <c r="I52"/>
  <c r="M52" s="1"/>
  <c r="E52"/>
  <c r="P51"/>
  <c r="O51"/>
  <c r="I51"/>
  <c r="M51" s="1"/>
  <c r="E51"/>
  <c r="P50"/>
  <c r="O50"/>
  <c r="I50"/>
  <c r="M50" s="1"/>
  <c r="E50"/>
  <c r="P49"/>
  <c r="O49"/>
  <c r="I49"/>
  <c r="M49" s="1"/>
  <c r="E49"/>
  <c r="P48"/>
  <c r="O48"/>
  <c r="I48"/>
  <c r="M48" s="1"/>
  <c r="E48"/>
  <c r="J48" s="1"/>
  <c r="P47"/>
  <c r="O47"/>
  <c r="I47"/>
  <c r="M47" s="1"/>
  <c r="E47"/>
  <c r="P46"/>
  <c r="O46"/>
  <c r="I46"/>
  <c r="M46" s="1"/>
  <c r="E46"/>
  <c r="J46" s="1"/>
  <c r="P45"/>
  <c r="O45"/>
  <c r="I45"/>
  <c r="M45" s="1"/>
  <c r="E45"/>
  <c r="J45" s="1"/>
  <c r="P44"/>
  <c r="O44"/>
  <c r="I44"/>
  <c r="M44"/>
  <c r="E44"/>
  <c r="J44" s="1"/>
  <c r="P43"/>
  <c r="O43"/>
  <c r="I43"/>
  <c r="M43" s="1"/>
  <c r="E43"/>
  <c r="P42"/>
  <c r="O42"/>
  <c r="I42"/>
  <c r="M42" s="1"/>
  <c r="E42"/>
  <c r="J42" s="1"/>
  <c r="P41"/>
  <c r="O41"/>
  <c r="I41"/>
  <c r="J41" s="1"/>
  <c r="E41"/>
  <c r="P40"/>
  <c r="O40"/>
  <c r="I40"/>
  <c r="M40"/>
  <c r="N40" s="1"/>
  <c r="J40"/>
  <c r="E40"/>
  <c r="P39"/>
  <c r="O39"/>
  <c r="I39"/>
  <c r="M39" s="1"/>
  <c r="E39"/>
  <c r="P38"/>
  <c r="O38"/>
  <c r="I38"/>
  <c r="J38" s="1"/>
  <c r="E38"/>
  <c r="P37"/>
  <c r="O37"/>
  <c r="I37"/>
  <c r="M37"/>
  <c r="J37"/>
  <c r="E37"/>
  <c r="P36"/>
  <c r="O36"/>
  <c r="P35"/>
  <c r="O35"/>
  <c r="P34"/>
  <c r="O34"/>
  <c r="P33"/>
  <c r="O33"/>
  <c r="P32"/>
  <c r="O32"/>
  <c r="P30"/>
  <c r="O30"/>
  <c r="P29"/>
  <c r="O29"/>
  <c r="P28"/>
  <c r="O28"/>
  <c r="P27"/>
  <c r="O27"/>
  <c r="L26"/>
  <c r="K26"/>
  <c r="I18"/>
  <c r="I19"/>
  <c r="I20"/>
  <c r="H18"/>
  <c r="H19"/>
  <c r="H20"/>
  <c r="N47" l="1"/>
  <c r="N49"/>
  <c r="N51"/>
  <c r="N52"/>
  <c r="N53"/>
  <c r="N54"/>
  <c r="N55"/>
  <c r="N56"/>
  <c r="N57"/>
  <c r="N79"/>
  <c r="N81"/>
  <c r="N110"/>
  <c r="N130"/>
  <c r="N141"/>
  <c r="N143"/>
  <c r="N165"/>
  <c r="N167"/>
  <c r="N181"/>
  <c r="O58"/>
  <c r="N63"/>
  <c r="N74"/>
  <c r="N76"/>
  <c r="N107"/>
  <c r="N115"/>
  <c r="N138"/>
  <c r="N162"/>
  <c r="N178"/>
  <c r="N71"/>
  <c r="N87"/>
  <c r="N102"/>
  <c r="N106"/>
  <c r="N133"/>
  <c r="N149"/>
  <c r="N153"/>
  <c r="N173"/>
  <c r="N177"/>
  <c r="N66"/>
  <c r="N82"/>
  <c r="N86"/>
  <c r="N99"/>
  <c r="N101"/>
  <c r="N118"/>
  <c r="N146"/>
  <c r="N148"/>
  <c r="N170"/>
  <c r="N172"/>
  <c r="M186"/>
  <c r="N186" s="1"/>
  <c r="J156"/>
  <c r="I156" s="1"/>
  <c r="I187" s="1"/>
  <c r="M187" s="1"/>
  <c r="M185"/>
  <c r="P26"/>
  <c r="N43"/>
  <c r="J47"/>
  <c r="N68"/>
  <c r="J70"/>
  <c r="N73"/>
  <c r="J74"/>
  <c r="N78"/>
  <c r="J79"/>
  <c r="N98"/>
  <c r="J99"/>
  <c r="N135"/>
  <c r="J137"/>
  <c r="N140"/>
  <c r="J141"/>
  <c r="N145"/>
  <c r="J146"/>
  <c r="N154"/>
  <c r="O156"/>
  <c r="N159"/>
  <c r="J161"/>
  <c r="N164"/>
  <c r="J165"/>
  <c r="N169"/>
  <c r="J170"/>
  <c r="J183"/>
  <c r="O26"/>
  <c r="N37"/>
  <c r="N42"/>
  <c r="J39"/>
  <c r="N45"/>
  <c r="J62"/>
  <c r="N65"/>
  <c r="J66"/>
  <c r="N70"/>
  <c r="J71"/>
  <c r="J84"/>
  <c r="O89"/>
  <c r="J104"/>
  <c r="J89" s="1"/>
  <c r="I89" s="1"/>
  <c r="J109"/>
  <c r="N112"/>
  <c r="J114"/>
  <c r="N117"/>
  <c r="J118"/>
  <c r="J129"/>
  <c r="N132"/>
  <c r="J133"/>
  <c r="J125" s="1"/>
  <c r="I125" s="1"/>
  <c r="N137"/>
  <c r="J138"/>
  <c r="J151"/>
  <c r="N161"/>
  <c r="J162"/>
  <c r="J175"/>
  <c r="N183"/>
  <c r="N39"/>
  <c r="J50"/>
  <c r="J52"/>
  <c r="J54"/>
  <c r="J56"/>
  <c r="N62"/>
  <c r="J76"/>
  <c r="J81"/>
  <c r="N84"/>
  <c r="J86"/>
  <c r="J101"/>
  <c r="N104"/>
  <c r="J106"/>
  <c r="N109"/>
  <c r="N114"/>
  <c r="J143"/>
  <c r="J148"/>
  <c r="N151"/>
  <c r="J153"/>
  <c r="P156"/>
  <c r="J167"/>
  <c r="J172"/>
  <c r="N175"/>
  <c r="J177"/>
  <c r="N180"/>
  <c r="N185"/>
  <c r="N129"/>
  <c r="J58"/>
  <c r="I58" s="1"/>
  <c r="N50"/>
  <c r="M38"/>
  <c r="N38" s="1"/>
  <c r="N44"/>
  <c r="M64"/>
  <c r="N64" s="1"/>
  <c r="M69"/>
  <c r="N69" s="1"/>
  <c r="M72"/>
  <c r="N72" s="1"/>
  <c r="M77"/>
  <c r="N77" s="1"/>
  <c r="M80"/>
  <c r="N80" s="1"/>
  <c r="M85"/>
  <c r="N85" s="1"/>
  <c r="M88"/>
  <c r="N88" s="1"/>
  <c r="M100"/>
  <c r="N100" s="1"/>
  <c r="M105"/>
  <c r="N105" s="1"/>
  <c r="M108"/>
  <c r="N108" s="1"/>
  <c r="M113"/>
  <c r="N113" s="1"/>
  <c r="M116"/>
  <c r="N116" s="1"/>
  <c r="M131"/>
  <c r="N131" s="1"/>
  <c r="M136"/>
  <c r="N136" s="1"/>
  <c r="M139"/>
  <c r="N139" s="1"/>
  <c r="M144"/>
  <c r="N144" s="1"/>
  <c r="M147"/>
  <c r="N147" s="1"/>
  <c r="M152"/>
  <c r="N152" s="1"/>
  <c r="M155"/>
  <c r="N155" s="1"/>
  <c r="M160"/>
  <c r="N160" s="1"/>
  <c r="M163"/>
  <c r="N163" s="1"/>
  <c r="M168"/>
  <c r="N168" s="1"/>
  <c r="M171"/>
  <c r="N171" s="1"/>
  <c r="M176"/>
  <c r="N176" s="1"/>
  <c r="M179"/>
  <c r="N179" s="1"/>
  <c r="M184"/>
  <c r="N184" s="1"/>
  <c r="M41"/>
  <c r="N41" s="1"/>
  <c r="N46"/>
  <c r="J49"/>
  <c r="M67"/>
  <c r="N67" s="1"/>
  <c r="M75"/>
  <c r="N75" s="1"/>
  <c r="M83"/>
  <c r="N83" s="1"/>
  <c r="M103"/>
  <c r="N103" s="1"/>
  <c r="M111"/>
  <c r="N111" s="1"/>
  <c r="M119"/>
  <c r="N119" s="1"/>
  <c r="O125"/>
  <c r="M134"/>
  <c r="N134" s="1"/>
  <c r="M142"/>
  <c r="N142" s="1"/>
  <c r="M150"/>
  <c r="N150" s="1"/>
  <c r="M158"/>
  <c r="N158" s="1"/>
  <c r="M166"/>
  <c r="N166" s="1"/>
  <c r="M174"/>
  <c r="N174" s="1"/>
  <c r="M182"/>
  <c r="N182" s="1"/>
  <c r="J43"/>
  <c r="N48"/>
  <c r="J51"/>
  <c r="J53"/>
  <c r="J55"/>
  <c r="J57"/>
  <c r="P58"/>
  <c r="P89"/>
  <c r="P125"/>
  <c r="M58" l="1"/>
  <c r="J26"/>
  <c r="I26" s="1"/>
  <c r="N125"/>
  <c r="M26"/>
  <c r="N156"/>
  <c r="N89"/>
  <c r="N58"/>
  <c r="N26"/>
  <c r="M125"/>
  <c r="M89"/>
  <c r="M156"/>
</calcChain>
</file>

<file path=xl/sharedStrings.xml><?xml version="1.0" encoding="utf-8"?>
<sst xmlns="http://schemas.openxmlformats.org/spreadsheetml/2006/main" count="149" uniqueCount="112">
  <si>
    <t xml:space="preserve">Organization: </t>
  </si>
  <si>
    <t xml:space="preserve">Activity Title: </t>
  </si>
  <si>
    <t xml:space="preserve">Date: </t>
  </si>
  <si>
    <t xml:space="preserve">Personnel </t>
  </si>
  <si>
    <t>Technical Assistance and Training</t>
  </si>
  <si>
    <t>Program Activity Expenses</t>
  </si>
  <si>
    <t>Equipment</t>
  </si>
  <si>
    <t>Travel and Transportation</t>
  </si>
  <si>
    <t>Est. US $:</t>
  </si>
  <si>
    <t>Grand Total</t>
  </si>
  <si>
    <t>Summarized Line Items</t>
  </si>
  <si>
    <t>Category</t>
  </si>
  <si>
    <t>Description</t>
  </si>
  <si>
    <t>Per Unit Cost 
(PKR)</t>
  </si>
  <si>
    <t>Per Unit Cost (USD)</t>
  </si>
  <si>
    <t>Total Cost (USD)</t>
  </si>
  <si>
    <t>Organization</t>
  </si>
  <si>
    <t>Unit Type</t>
  </si>
  <si>
    <t>Total Cost (PKR)</t>
  </si>
  <si>
    <t>Other Sources</t>
  </si>
  <si>
    <t>Break-up of Total Cost</t>
  </si>
  <si>
    <t>Cost in USD</t>
  </si>
  <si>
    <t>Cost in PKR</t>
  </si>
  <si>
    <t>Total Cost</t>
  </si>
  <si>
    <t>Organization's Contribution</t>
  </si>
  <si>
    <t>Period Type</t>
  </si>
  <si>
    <t>Number of Units Per Period</t>
  </si>
  <si>
    <t>Number of 
Periods</t>
  </si>
  <si>
    <t xml:space="preserve">Project Director </t>
  </si>
  <si>
    <t>LOE 100% - A Project Coordinator will be hired to assist and coordinate with the Director to ensure implementation of all project activities 
To manage meetings, design contingency plans, ensure reports from staff and networking with all stakeholders.
Identify success stories, challenges and lesson learned and document it during the project tenure</t>
  </si>
  <si>
    <t xml:space="preserve">Monitering and Evaluation officer </t>
  </si>
  <si>
    <t xml:space="preserve">LOE 100% - Develop project monitoring plan (PMP) of the projects in line with project LFA ,
-Conduct regular visits to project sites to carry out process monitoring as well as gather feedback from the beneficiaries/Key Stakeholders about the project activities and submit a detail report about the impact of each activities. 
-Compile comprehensive final project evaluations report based on information retrieved from the database and field. Assist project Director in designing and conducting Post Implementation Monitoring Survey.
</t>
  </si>
  <si>
    <t xml:space="preserve">Community Mobilizers </t>
  </si>
  <si>
    <t>Personel</t>
  </si>
  <si>
    <t xml:space="preserve">Finance Manager </t>
  </si>
  <si>
    <t xml:space="preserve">LOE 100% - To maintain financial records, ask quotations, ensure smooth transactions of payments to staff, consultant and vendors as per organization and Donner policy, oversee administrative, logistics and financial aspects of the project and ensure transparency and smooth accountability to donor and community </t>
  </si>
  <si>
    <t xml:space="preserve">Personel </t>
  </si>
  <si>
    <t>Internet Bill</t>
  </si>
  <si>
    <t xml:space="preserve">Trainer Consultant </t>
  </si>
  <si>
    <t xml:space="preserve">Mobilization session </t>
  </si>
  <si>
    <t xml:space="preserve">Activity </t>
  </si>
  <si>
    <t xml:space="preserve">Social action project for safe heaven </t>
  </si>
  <si>
    <t xml:space="preserve">In-kind support to 3 youth groups (20 per Group Direct Beneficaries of Project trained in Save Heaven Training Program) 
 This In-kind Support will help them in implementation of SAP  to raise awarness aboutTemporary Residents Act and strong community resilience through innovative approch like display of Banners at prominent places, wall chaking/Painting and Slogans on Rikshw 
These projects will develop during training program and implement by youth groups and community Leaders. 
</t>
  </si>
  <si>
    <t xml:space="preserve">Refreshment and Food </t>
  </si>
  <si>
    <t xml:space="preserve">Rental </t>
  </si>
  <si>
    <t xml:space="preserve">Training stationary </t>
  </si>
  <si>
    <t xml:space="preserve">160 Stationary package is given to the participants. It included: 
 -  Plastic folder legal size each 
- Ball point Pen
- Pencil
- Eraser
- Note pad A5 
For the training stationary: 
- one packet Meta Card A5 of 'YES' and 'NO' Symbols (will provided to training beneficaries to take notes, answer activities and raise their openion during training). 
</t>
  </si>
  <si>
    <t xml:space="preserve">Stationary </t>
  </si>
  <si>
    <t xml:space="preserve">Training Material </t>
  </si>
  <si>
    <t xml:space="preserve">Office supplies </t>
  </si>
  <si>
    <t xml:space="preserve">Filei A4 Bx file, Paper rims A4 size  and printer cartage </t>
  </si>
  <si>
    <t>Supplies</t>
  </si>
  <si>
    <t>IEC matrial .</t>
  </si>
  <si>
    <t>IEC material for Training , social action program, and Mobilization session and awareness Compaine  e.g.(leaflet , posters, banner for Training and awarness session)</t>
  </si>
  <si>
    <t xml:space="preserve">Printing </t>
  </si>
  <si>
    <t xml:space="preserve">Monthly </t>
  </si>
  <si>
    <t>monthly</t>
  </si>
  <si>
    <t xml:space="preserve">consultant per training </t>
  </si>
  <si>
    <t xml:space="preserve">lunch + tea </t>
  </si>
  <si>
    <t>activity</t>
  </si>
  <si>
    <t>once</t>
  </si>
  <si>
    <t xml:space="preserve">Vehicle </t>
  </si>
  <si>
    <r>
      <t>Suzuki hi-roof  including cost of driver and fuel will be rented for the moment of 3 community Mobilizers  to conduct various mobilization sessions Monitering visits of project Director, Cordinator and M&amp;E officers, Stake Holders meetings, transportation of  for designing (</t>
    </r>
    <r>
      <rPr>
        <i/>
        <sz val="12"/>
        <rFont val="Arial"/>
        <family val="2"/>
        <charset val="134"/>
      </rPr>
      <t>visits to vendors)</t>
    </r>
    <r>
      <rPr>
        <sz val="12"/>
        <rFont val="Arial"/>
        <family val="2"/>
        <charset val="134"/>
      </rPr>
      <t>, Meeting with beneficaries, carry publication material food and other things from Pakistan Chock to office and in arrangments of community meetings,Preparationsl with any emergency while working in areas of VE Groups at least 5000 visit over in 4 months</t>
    </r>
  </si>
  <si>
    <t xml:space="preserve">Coasters will rented to provide pick and drop to 60 participants of Training program . (90 training participants plus project staff) 
30 participants *3 badges * 3 days each badge andtwo days advanced Training   = Total 8 days 
1 coasters * 8 days 
Pick and drop point from Baldia Town and Mawach Goth to Hotel 
</t>
  </si>
  <si>
    <t>Rental</t>
  </si>
  <si>
    <t>Days</t>
  </si>
  <si>
    <t xml:space="preserve">6 Social action Program 
Refreshment (juice and sandwiches) of 80 participants @RS 75 each *Total cost (6000)
-Canopy tent and fans for seating of 80 people and sound system (Per chair@RS30 + Sound system@RS1000 + 8conopy tents 50) = 2500+ 1000+500= 4000
 - 2 mobilization session* 10000 per session
</t>
  </si>
  <si>
    <t xml:space="preserve">LOE 100% - To mobilize Diverse community of of Ittehad and Mawach Goth   (Including community members and youth) to facilitate sustainable peace building process in Both union council by identifing 120 youth as direct beneficaries of grant, engaged them with PDO, Assits Youth during implementation of community mobilization sessions and implementation of SAP
</t>
  </si>
  <si>
    <t>Zonge 4 G</t>
  </si>
  <si>
    <t>Activety expence and  Refreshment</t>
  </si>
  <si>
    <t>Reservaion of Hall in any city area hotel with the capacity of 35 people including sound and projector  for five days training. 
10,000 rent per day * 15 days</t>
  </si>
  <si>
    <t xml:space="preserve">  120 board or permenant markers @RS 30, 150 charts sheets @RS 10, Ball @Rs 50</t>
  </si>
  <si>
    <t>Anchal Social Welfare Organization Sindh</t>
  </si>
  <si>
    <t xml:space="preserve">Project Coordinator </t>
  </si>
  <si>
    <t xml:space="preserve"> Trainers for capacity building</t>
  </si>
  <si>
    <t>Trainers for Art &amp; craft</t>
  </si>
  <si>
    <t xml:space="preserve">  Refreshment,8 days Training  of  Capacity budiling </t>
  </si>
  <si>
    <t xml:space="preserve"> Venue for Eight  Days Capacity Building Training</t>
  </si>
  <si>
    <t>Sports activity(Cricket match)</t>
  </si>
  <si>
    <t>2 complete kits,Trophy,T-shirts,caps</t>
  </si>
  <si>
    <t>PKR       30000.00</t>
  </si>
  <si>
    <t>Singing Compitition</t>
  </si>
  <si>
    <t>Speech compitition</t>
  </si>
  <si>
    <t>Peace painting</t>
  </si>
  <si>
    <t>Hall rent,Refreshment,Sitting Arrangement,Certificates</t>
  </si>
  <si>
    <t>Painting equipment</t>
  </si>
  <si>
    <t>Colors pain,Brushes,painting clothes</t>
  </si>
  <si>
    <t>Community Fair</t>
  </si>
  <si>
    <t>Sound,hall rent,Decoration</t>
  </si>
  <si>
    <t>Training transportation required for eight  day training and advance level training</t>
  </si>
  <si>
    <t>Art and Craft</t>
  </si>
  <si>
    <t>sutttli,oil paint,spray paint,tools,flowers,jute simple,jute coloured,cotton,qureshia set,pots(different size),bottles(different size),thermapol,gerew,glue gun,glue stic,glitter,copper and golden spray,hard board sheet,pollens(different colors and different size),ear rings,finger rings,complete jewllery set,scarf pin,balian,ear ring(tops,caps),chain,pearl,stocking net,wire,floral tape,sticks,rods,crystel beets,baskets,flowers,leaves,ribbons,ici glue,corn flower,glycerine,cold cream,color kit,italian stick,tool set,italian scissor,tool mould,stemins,uhu,samad bond,lace,mirror,dorri,matts,wooden sticks,cutter,clliper,</t>
  </si>
  <si>
    <t>Food,sitting arrengement,sound</t>
  </si>
  <si>
    <t>PKR        50000.00</t>
  </si>
  <si>
    <t>Food,sitting arrengement,sound,Hall rent,Certificates</t>
  </si>
  <si>
    <t>Food,hall rent,Sound,Sitting arrengement</t>
  </si>
  <si>
    <t>PKR         50000.00</t>
  </si>
  <si>
    <t>PKR           50000.00</t>
  </si>
  <si>
    <t>Lets Educate</t>
  </si>
  <si>
    <t>PK:123</t>
  </si>
  <si>
    <t>Global Contribution</t>
  </si>
  <si>
    <t>GLOBAL</t>
  </si>
  <si>
    <t xml:space="preserve">LOE 100% for Global giving  - A Project Director will be hired for close coordination with Donor
To ensure timely delivery of Milestones and responsible for the implementation of all grant activities according to designed Frame work (GL) </t>
  </si>
  <si>
    <t>A pair of mentors will  traine two batches (males/females)each batch contains 75 youth.</t>
  </si>
  <si>
    <t>75 youth wil be trained  in a groups of 2 participaints.(jute and suttli work,basic of jewllery,stocking net flower,flower arrengement and italian dough craft) for 3 months</t>
  </si>
  <si>
    <t>Conflict Management ,Peace and Leadership  at Yousaf goth</t>
  </si>
  <si>
    <t>PKR         160000.00</t>
  </si>
  <si>
    <t>Education</t>
  </si>
  <si>
    <t>school uniforms,shoes,school bags,books,stationery,teacher salary etc for 150 orphans</t>
  </si>
  <si>
    <t>Graphic Designer</t>
  </si>
  <si>
    <t>31.8.2018</t>
  </si>
  <si>
    <t xml:space="preserve">Global Contribution </t>
  </si>
</sst>
</file>

<file path=xl/styles.xml><?xml version="1.0" encoding="utf-8"?>
<styleSheet xmlns="http://schemas.openxmlformats.org/spreadsheetml/2006/main">
  <numFmts count="11">
    <numFmt numFmtId="42" formatCode="_(&quot;$&quot;* #,##0_);_(&quot;$&quot;* \(#,##0\);_(&quot;$&quot;* &quot;-&quot;_);_(@_)"/>
    <numFmt numFmtId="44" formatCode="_(&quot;$&quot;* #,##0.00_);_(&quot;$&quot;* \(#,##0.00\);_(&quot;$&quot;* &quot;-&quot;??_);_(@_)"/>
    <numFmt numFmtId="43" formatCode="_(* #,##0.00_);_(* \(#,##0.00\);_(* &quot;-&quot;??_);_(@_)"/>
    <numFmt numFmtId="164" formatCode="_([$USD]\ * #,##0.00_);_([$USD]\ * \(#,##0.00\);_([$USD]\ * &quot;-&quot;??_);_(@_)"/>
    <numFmt numFmtId="165" formatCode="_([$PKR]\ * #,##0.00_);_([$PKR]\ * \(#,##0.00\);_([$PKR]\ * &quot;-&quot;??_);_(@_)"/>
    <numFmt numFmtId="166" formatCode="_([$PKR]\ * #,##0_);_([$PKR]\ * \(#,##0\);_([$PKR]\ * &quot;-&quot;??_);_(@_)"/>
    <numFmt numFmtId="167" formatCode="_([$USD]\ * #,##0_);_([$USD]\ * \(#,##0\);_([$USD]\ * &quot;-&quot;??_);_(@_)"/>
    <numFmt numFmtId="168" formatCode="_(&quot;$&quot;* #,##0_);_(&quot;$&quot;* \(#,##0\);_(&quot;$&quot;* &quot;-&quot;??_);_(@_)"/>
    <numFmt numFmtId="169" formatCode="_([$PKR]\ * #,##0_);_([$PKR]\ * \(#,##0\);_([$PKR]\ * &quot;-&quot;_);_(@_)"/>
    <numFmt numFmtId="170" formatCode="[$PKR]\ #,##0.00"/>
    <numFmt numFmtId="171" formatCode="_(* #,##0_);_(* \(#,##0\);_(* &quot;-&quot;??_);_(@_)"/>
  </numFmts>
  <fonts count="20">
    <font>
      <sz val="11"/>
      <color theme="1"/>
      <name val="Calibri"/>
      <family val="2"/>
      <scheme val="minor"/>
    </font>
    <font>
      <sz val="10"/>
      <name val="Verdana"/>
      <family val="2"/>
    </font>
    <font>
      <sz val="10"/>
      <name val="Verdana"/>
      <family val="2"/>
    </font>
    <font>
      <b/>
      <sz val="12"/>
      <name val="Arial"/>
      <family val="2"/>
    </font>
    <font>
      <sz val="12"/>
      <name val="Arial"/>
      <family val="2"/>
    </font>
    <font>
      <b/>
      <sz val="12"/>
      <color indexed="9"/>
      <name val="Arial"/>
      <family val="2"/>
    </font>
    <font>
      <sz val="12"/>
      <color indexed="9"/>
      <name val="Arial"/>
      <family val="2"/>
    </font>
    <font>
      <sz val="12"/>
      <color indexed="9"/>
      <name val="Arial"/>
      <family val="2"/>
    </font>
    <font>
      <b/>
      <sz val="11"/>
      <color theme="1"/>
      <name val="Calibri"/>
      <family val="2"/>
      <scheme val="minor"/>
    </font>
    <font>
      <b/>
      <sz val="12"/>
      <color indexed="8"/>
      <name val="Arial"/>
      <family val="2"/>
    </font>
    <font>
      <b/>
      <sz val="11"/>
      <color indexed="9"/>
      <name val="Arial"/>
      <family val="2"/>
    </font>
    <font>
      <b/>
      <sz val="11"/>
      <color indexed="8"/>
      <name val="Arial"/>
      <family val="2"/>
    </font>
    <font>
      <sz val="11"/>
      <color theme="1"/>
      <name val="Calibri"/>
      <family val="2"/>
      <scheme val="minor"/>
    </font>
    <font>
      <sz val="10"/>
      <name val="Arial"/>
      <family val="2"/>
    </font>
    <font>
      <sz val="11"/>
      <color indexed="8"/>
      <name val="Calibri"/>
      <family val="2"/>
    </font>
    <font>
      <sz val="11"/>
      <name val="Arial"/>
      <family val="2"/>
    </font>
    <font>
      <sz val="11"/>
      <name val="Calibri"/>
      <family val="2"/>
      <scheme val="minor"/>
    </font>
    <font>
      <sz val="8"/>
      <name val="Verdana"/>
      <family val="2"/>
    </font>
    <font>
      <sz val="12"/>
      <name val="Arial"/>
      <family val="2"/>
      <charset val="134"/>
    </font>
    <font>
      <i/>
      <sz val="12"/>
      <name val="Arial"/>
      <family val="2"/>
      <charset val="134"/>
    </font>
  </fonts>
  <fills count="10">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0.24994659260841701"/>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style="medium">
        <color indexed="64"/>
      </left>
      <right style="medium">
        <color indexed="64"/>
      </right>
      <top/>
      <bottom/>
      <diagonal/>
    </border>
  </borders>
  <cellStyleXfs count="20">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xf numFmtId="0" fontId="14" fillId="0" borderId="0"/>
    <xf numFmtId="0" fontId="13" fillId="0" borderId="0"/>
    <xf numFmtId="0" fontId="13" fillId="0" borderId="0"/>
    <xf numFmtId="0" fontId="13" fillId="0" borderId="0"/>
    <xf numFmtId="0" fontId="14" fillId="0" borderId="0"/>
    <xf numFmtId="0" fontId="12" fillId="0" borderId="0"/>
    <xf numFmtId="0" fontId="1" fillId="0" borderId="0"/>
    <xf numFmtId="43" fontId="1" fillId="0" borderId="0" applyFont="0" applyFill="0" applyBorder="0" applyAlignment="0" applyProtection="0"/>
  </cellStyleXfs>
  <cellXfs count="106">
    <xf numFmtId="0" fontId="0" fillId="0" borderId="0" xfId="0"/>
    <xf numFmtId="0" fontId="3" fillId="0" borderId="1" xfId="1" applyFont="1" applyBorder="1" applyAlignment="1">
      <alignment vertical="top"/>
    </xf>
    <xf numFmtId="165" fontId="4" fillId="0" borderId="2" xfId="3" applyNumberFormat="1" applyFont="1" applyBorder="1" applyAlignment="1">
      <alignment vertical="top"/>
    </xf>
    <xf numFmtId="0" fontId="0" fillId="0" borderId="0" xfId="0" applyBorder="1"/>
    <xf numFmtId="165" fontId="4" fillId="0" borderId="0" xfId="3" applyNumberFormat="1" applyFont="1" applyFill="1" applyBorder="1" applyAlignment="1">
      <alignment vertical="top"/>
    </xf>
    <xf numFmtId="44" fontId="4" fillId="0" borderId="0" xfId="3" applyNumberFormat="1" applyFont="1" applyFill="1" applyBorder="1" applyAlignment="1">
      <alignment vertical="top"/>
    </xf>
    <xf numFmtId="42" fontId="4" fillId="0" borderId="0" xfId="1" applyNumberFormat="1" applyFont="1" applyFill="1" applyBorder="1" applyAlignment="1">
      <alignment vertical="top"/>
    </xf>
    <xf numFmtId="164" fontId="4" fillId="0" borderId="0" xfId="1" applyNumberFormat="1" applyFont="1" applyBorder="1" applyAlignment="1">
      <alignment vertical="top"/>
    </xf>
    <xf numFmtId="167" fontId="4" fillId="0" borderId="0" xfId="1" applyNumberFormat="1" applyFont="1" applyBorder="1" applyAlignment="1">
      <alignment vertical="top"/>
    </xf>
    <xf numFmtId="0" fontId="3" fillId="0" borderId="0" xfId="1" applyFont="1" applyBorder="1" applyAlignment="1">
      <alignment vertical="top"/>
    </xf>
    <xf numFmtId="165" fontId="4" fillId="0" borderId="0" xfId="3" applyNumberFormat="1" applyFont="1" applyBorder="1" applyAlignment="1">
      <alignment vertical="top"/>
    </xf>
    <xf numFmtId="44" fontId="4" fillId="0" borderId="0" xfId="3" applyNumberFormat="1" applyFont="1" applyBorder="1" applyAlignment="1">
      <alignment vertical="top"/>
    </xf>
    <xf numFmtId="42" fontId="4" fillId="0" borderId="0" xfId="1" applyNumberFormat="1" applyFont="1" applyBorder="1" applyAlignment="1">
      <alignment vertical="top"/>
    </xf>
    <xf numFmtId="42" fontId="4" fillId="0" borderId="5" xfId="1" applyNumberFormat="1" applyFont="1" applyBorder="1" applyAlignment="1">
      <alignment vertical="top"/>
    </xf>
    <xf numFmtId="169" fontId="4" fillId="0" borderId="0" xfId="3" applyNumberFormat="1" applyFont="1" applyBorder="1" applyAlignment="1">
      <alignment vertical="top"/>
    </xf>
    <xf numFmtId="42" fontId="4" fillId="0" borderId="0" xfId="3" applyNumberFormat="1" applyFont="1" applyBorder="1" applyAlignment="1">
      <alignment vertical="top"/>
    </xf>
    <xf numFmtId="169" fontId="4" fillId="0" borderId="7" xfId="3" applyNumberFormat="1" applyFont="1" applyBorder="1" applyAlignment="1">
      <alignment vertical="top"/>
    </xf>
    <xf numFmtId="0" fontId="4" fillId="0" borderId="0" xfId="1" applyFont="1" applyBorder="1" applyAlignment="1">
      <alignment vertical="top"/>
    </xf>
    <xf numFmtId="164" fontId="4" fillId="0" borderId="0" xfId="1" applyNumberFormat="1" applyFont="1" applyBorder="1" applyAlignment="1">
      <alignment vertical="top"/>
    </xf>
    <xf numFmtId="167" fontId="4" fillId="0" borderId="0" xfId="1" applyNumberFormat="1" applyFont="1" applyBorder="1" applyAlignment="1">
      <alignment vertical="top"/>
    </xf>
    <xf numFmtId="170" fontId="0" fillId="0" borderId="0" xfId="0" applyNumberFormat="1" applyBorder="1"/>
    <xf numFmtId="165" fontId="4" fillId="0" borderId="11" xfId="3" applyNumberFormat="1" applyFont="1" applyBorder="1" applyAlignment="1">
      <alignment vertical="top"/>
    </xf>
    <xf numFmtId="164" fontId="7" fillId="6" borderId="5" xfId="4" applyNumberFormat="1" applyFont="1" applyFill="1" applyBorder="1" applyAlignment="1">
      <alignment vertical="top"/>
    </xf>
    <xf numFmtId="0" fontId="5" fillId="6" borderId="6" xfId="1" applyFont="1" applyFill="1" applyBorder="1" applyAlignment="1">
      <alignment horizontal="right" vertical="top"/>
    </xf>
    <xf numFmtId="0" fontId="6" fillId="6" borderId="4" xfId="1" applyFont="1" applyFill="1" applyBorder="1" applyAlignment="1">
      <alignment vertical="top"/>
    </xf>
    <xf numFmtId="0" fontId="5" fillId="5" borderId="4" xfId="1" applyFont="1" applyFill="1" applyBorder="1" applyAlignment="1">
      <alignment vertical="center"/>
    </xf>
    <xf numFmtId="166" fontId="5" fillId="6" borderId="2" xfId="1" applyNumberFormat="1" applyFont="1" applyFill="1" applyBorder="1" applyAlignment="1">
      <alignment horizontal="left" vertical="top" wrapText="1"/>
    </xf>
    <xf numFmtId="166" fontId="6" fillId="6" borderId="2" xfId="1" applyNumberFormat="1" applyFont="1" applyFill="1" applyBorder="1" applyAlignment="1">
      <alignment horizontal="center" vertical="center" wrapText="1"/>
    </xf>
    <xf numFmtId="167" fontId="6" fillId="6" borderId="2" xfId="1" applyNumberFormat="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2" xfId="1" applyFont="1" applyFill="1" applyBorder="1" applyAlignment="1">
      <alignment horizontal="center" vertical="center" wrapText="1"/>
    </xf>
    <xf numFmtId="165" fontId="4" fillId="0" borderId="2" xfId="3" applyNumberFormat="1" applyFont="1" applyFill="1" applyBorder="1" applyAlignment="1">
      <alignment vertical="top"/>
    </xf>
    <xf numFmtId="49" fontId="3" fillId="7" borderId="7" xfId="4" applyNumberFormat="1" applyFont="1" applyFill="1" applyBorder="1" applyAlignment="1">
      <alignment vertical="top"/>
    </xf>
    <xf numFmtId="169" fontId="4" fillId="7" borderId="7" xfId="4" applyNumberFormat="1" applyFont="1" applyFill="1" applyBorder="1" applyAlignment="1">
      <alignment vertical="top"/>
    </xf>
    <xf numFmtId="0" fontId="4" fillId="7" borderId="7" xfId="4" applyFont="1" applyFill="1" applyBorder="1" applyAlignment="1">
      <alignment vertical="top"/>
    </xf>
    <xf numFmtId="0" fontId="4" fillId="7" borderId="3" xfId="4" applyFont="1" applyFill="1" applyBorder="1" applyAlignment="1">
      <alignment vertical="top"/>
    </xf>
    <xf numFmtId="166" fontId="4" fillId="7" borderId="7" xfId="4" applyNumberFormat="1" applyFont="1" applyFill="1" applyBorder="1" applyAlignment="1">
      <alignment vertical="top"/>
    </xf>
    <xf numFmtId="167" fontId="4" fillId="7" borderId="7" xfId="4" applyNumberFormat="1" applyFont="1" applyFill="1" applyBorder="1" applyAlignment="1">
      <alignment vertical="top"/>
    </xf>
    <xf numFmtId="0" fontId="11" fillId="7" borderId="8" xfId="4" applyFont="1" applyFill="1" applyBorder="1" applyAlignment="1">
      <alignment horizontal="center" vertical="center" wrapText="1"/>
    </xf>
    <xf numFmtId="168" fontId="11" fillId="7" borderId="8" xfId="4" applyNumberFormat="1" applyFont="1" applyFill="1" applyBorder="1" applyAlignment="1">
      <alignment horizontal="center" vertical="center" wrapText="1"/>
    </xf>
    <xf numFmtId="164" fontId="4" fillId="2" borderId="7" xfId="4" applyNumberFormat="1" applyFont="1" applyFill="1" applyBorder="1" applyAlignment="1">
      <alignment vertical="top"/>
    </xf>
    <xf numFmtId="0" fontId="5" fillId="6" borderId="0" xfId="1" applyFont="1" applyFill="1" applyBorder="1" applyAlignment="1" applyProtection="1">
      <alignment horizontal="right" vertical="top"/>
      <protection locked="0"/>
    </xf>
    <xf numFmtId="0" fontId="0" fillId="0" borderId="0" xfId="0" applyProtection="1">
      <protection locked="0"/>
    </xf>
    <xf numFmtId="0" fontId="5" fillId="6" borderId="6" xfId="1" applyFont="1" applyFill="1" applyBorder="1" applyAlignment="1" applyProtection="1">
      <alignment horizontal="right" vertical="top"/>
      <protection locked="0"/>
    </xf>
    <xf numFmtId="14" fontId="0" fillId="0" borderId="0" xfId="0" applyNumberFormat="1" applyBorder="1" applyProtection="1">
      <protection locked="0"/>
    </xf>
    <xf numFmtId="0" fontId="0" fillId="0" borderId="0" xfId="0" applyBorder="1" applyProtection="1">
      <protection locked="0"/>
    </xf>
    <xf numFmtId="170" fontId="8" fillId="0" borderId="7" xfId="0" applyNumberFormat="1" applyFont="1" applyBorder="1" applyProtection="1">
      <protection locked="0"/>
    </xf>
    <xf numFmtId="170" fontId="0" fillId="0" borderId="0" xfId="0" applyNumberFormat="1" applyBorder="1" applyProtection="1">
      <protection locked="0"/>
    </xf>
    <xf numFmtId="49" fontId="4" fillId="0" borderId="7" xfId="4" applyNumberFormat="1" applyFont="1" applyFill="1" applyBorder="1" applyAlignment="1" applyProtection="1">
      <alignment horizontal="left" vertical="top" wrapText="1"/>
      <protection locked="0"/>
    </xf>
    <xf numFmtId="169" fontId="4" fillId="0" borderId="7" xfId="4" applyNumberFormat="1" applyFont="1" applyFill="1" applyBorder="1" applyAlignment="1" applyProtection="1">
      <alignment horizontal="left" vertical="top" wrapText="1"/>
      <protection locked="0"/>
    </xf>
    <xf numFmtId="164" fontId="4" fillId="0" borderId="9" xfId="4" applyNumberFormat="1" applyFont="1" applyFill="1" applyBorder="1" applyAlignment="1" applyProtection="1">
      <alignment vertical="top"/>
      <protection locked="0"/>
    </xf>
    <xf numFmtId="0" fontId="4" fillId="0" borderId="7" xfId="4" applyFont="1" applyFill="1" applyBorder="1" applyAlignment="1" applyProtection="1">
      <alignment horizontal="center" vertical="top"/>
      <protection locked="0"/>
    </xf>
    <xf numFmtId="165" fontId="4" fillId="0" borderId="7" xfId="2" applyNumberFormat="1" applyFont="1" applyFill="1" applyBorder="1" applyAlignment="1" applyProtection="1">
      <alignment vertical="top"/>
      <protection locked="0"/>
    </xf>
    <xf numFmtId="165" fontId="4" fillId="4" borderId="2" xfId="3" applyNumberFormat="1" applyFont="1" applyFill="1" applyBorder="1" applyAlignment="1">
      <alignment vertical="top"/>
    </xf>
    <xf numFmtId="44" fontId="4" fillId="4" borderId="2" xfId="3" applyNumberFormat="1" applyFont="1" applyFill="1" applyBorder="1" applyAlignment="1">
      <alignment vertical="top"/>
    </xf>
    <xf numFmtId="44" fontId="4" fillId="0" borderId="2" xfId="3" applyNumberFormat="1" applyFont="1" applyBorder="1" applyAlignment="1">
      <alignment vertical="top"/>
    </xf>
    <xf numFmtId="44" fontId="4" fillId="0" borderId="8" xfId="3" applyNumberFormat="1" applyFont="1" applyBorder="1" applyAlignment="1">
      <alignment vertical="top"/>
    </xf>
    <xf numFmtId="44" fontId="3" fillId="7" borderId="7" xfId="4" applyNumberFormat="1" applyFont="1" applyFill="1" applyBorder="1" applyAlignment="1">
      <alignment vertical="top"/>
    </xf>
    <xf numFmtId="44" fontId="4" fillId="2" borderId="7" xfId="4" applyNumberFormat="1" applyFont="1" applyFill="1" applyBorder="1" applyAlignment="1">
      <alignment vertical="top"/>
    </xf>
    <xf numFmtId="44" fontId="4" fillId="0" borderId="7" xfId="4" applyNumberFormat="1" applyFont="1" applyFill="1" applyBorder="1" applyAlignment="1">
      <alignment vertical="top"/>
    </xf>
    <xf numFmtId="0" fontId="0" fillId="0" borderId="0" xfId="0" applyFill="1" applyProtection="1">
      <protection locked="0"/>
    </xf>
    <xf numFmtId="0" fontId="0" fillId="0" borderId="0" xfId="0" applyFill="1"/>
    <xf numFmtId="164" fontId="4" fillId="2" borderId="7" xfId="4" applyNumberFormat="1" applyFont="1" applyFill="1" applyBorder="1" applyAlignment="1" applyProtection="1">
      <alignment vertical="top"/>
    </xf>
    <xf numFmtId="0" fontId="16" fillId="0" borderId="0" xfId="0" applyFont="1" applyFill="1" applyProtection="1">
      <protection locked="0"/>
    </xf>
    <xf numFmtId="0" fontId="16" fillId="0" borderId="0" xfId="0" applyFont="1" applyFill="1"/>
    <xf numFmtId="14" fontId="0" fillId="0" borderId="8" xfId="0" applyNumberFormat="1" applyFill="1" applyBorder="1" applyProtection="1">
      <protection locked="0"/>
    </xf>
    <xf numFmtId="14" fontId="0" fillId="0" borderId="7" xfId="0" applyNumberFormat="1" applyFill="1" applyBorder="1" applyProtection="1">
      <protection locked="0"/>
    </xf>
    <xf numFmtId="165" fontId="4" fillId="2" borderId="8" xfId="2" applyNumberFormat="1" applyFont="1" applyFill="1" applyBorder="1" applyAlignment="1">
      <alignment vertical="top"/>
    </xf>
    <xf numFmtId="165" fontId="3" fillId="7" borderId="8" xfId="4" applyNumberFormat="1" applyFont="1" applyFill="1" applyBorder="1" applyAlignment="1">
      <alignment vertical="top"/>
    </xf>
    <xf numFmtId="165" fontId="4" fillId="2" borderId="8" xfId="4" applyNumberFormat="1" applyFont="1" applyFill="1" applyBorder="1" applyAlignment="1">
      <alignment vertical="top"/>
    </xf>
    <xf numFmtId="165" fontId="4" fillId="0" borderId="7" xfId="4" applyNumberFormat="1" applyFont="1" applyFill="1" applyBorder="1" applyAlignment="1" applyProtection="1">
      <alignment vertical="top"/>
      <protection locked="0"/>
    </xf>
    <xf numFmtId="165" fontId="4" fillId="2" borderId="8" xfId="2" applyNumberFormat="1" applyFont="1" applyFill="1" applyBorder="1" applyAlignment="1" applyProtection="1">
      <alignment vertical="top"/>
    </xf>
    <xf numFmtId="165" fontId="3" fillId="7" borderId="7" xfId="4" applyNumberFormat="1" applyFont="1" applyFill="1" applyBorder="1" applyAlignment="1">
      <alignment vertical="top"/>
    </xf>
    <xf numFmtId="0" fontId="13" fillId="0" borderId="7" xfId="4" applyNumberFormat="1" applyFont="1" applyFill="1" applyBorder="1" applyAlignment="1" applyProtection="1">
      <alignment horizontal="left" vertical="top" wrapText="1"/>
      <protection locked="0"/>
    </xf>
    <xf numFmtId="171" fontId="4" fillId="0" borderId="7" xfId="6" applyNumberFormat="1" applyFont="1" applyFill="1" applyBorder="1" applyAlignment="1" applyProtection="1">
      <alignment horizontal="left" vertical="top"/>
      <protection locked="0"/>
    </xf>
    <xf numFmtId="0" fontId="4" fillId="0" borderId="7" xfId="4" applyNumberFormat="1" applyFont="1" applyFill="1" applyBorder="1" applyAlignment="1" applyProtection="1">
      <alignment horizontal="left" vertical="top" wrapText="1"/>
      <protection locked="0"/>
    </xf>
    <xf numFmtId="49" fontId="18" fillId="0" borderId="7" xfId="18" applyNumberFormat="1" applyFont="1" applyFill="1" applyBorder="1" applyAlignment="1" applyProtection="1">
      <alignment horizontal="left" vertical="top" wrapText="1"/>
      <protection locked="0"/>
    </xf>
    <xf numFmtId="169" fontId="18" fillId="0" borderId="7" xfId="18" applyNumberFormat="1" applyFont="1" applyFill="1" applyBorder="1" applyAlignment="1" applyProtection="1">
      <alignment horizontal="left" vertical="top" wrapText="1"/>
      <protection locked="0"/>
    </xf>
    <xf numFmtId="49" fontId="4" fillId="0" borderId="7" xfId="18" applyNumberFormat="1" applyFont="1" applyFill="1" applyBorder="1" applyAlignment="1" applyProtection="1">
      <alignment horizontal="left" vertical="top" wrapText="1"/>
      <protection locked="0"/>
    </xf>
    <xf numFmtId="169" fontId="4" fillId="0" borderId="7" xfId="18" applyNumberFormat="1" applyFont="1" applyFill="1" applyBorder="1" applyAlignment="1" applyProtection="1">
      <alignment horizontal="left" vertical="top" wrapText="1"/>
      <protection locked="0"/>
    </xf>
    <xf numFmtId="169" fontId="4" fillId="0" borderId="7" xfId="18" applyNumberFormat="1" applyFont="1" applyFill="1" applyBorder="1" applyAlignment="1" applyProtection="1">
      <alignment horizontal="center" vertical="top"/>
      <protection locked="0"/>
    </xf>
    <xf numFmtId="0" fontId="18" fillId="8" borderId="7" xfId="18" applyNumberFormat="1" applyFont="1" applyFill="1" applyBorder="1" applyAlignment="1" applyProtection="1">
      <alignment horizontal="left" vertical="top" wrapText="1"/>
      <protection locked="0"/>
    </xf>
    <xf numFmtId="49" fontId="18" fillId="9" borderId="7" xfId="18" applyNumberFormat="1" applyFont="1" applyFill="1" applyBorder="1" applyAlignment="1" applyProtection="1">
      <alignment horizontal="left" vertical="top" wrapText="1"/>
      <protection locked="0"/>
    </xf>
    <xf numFmtId="49" fontId="4" fillId="9" borderId="7" xfId="18" applyNumberFormat="1" applyFont="1" applyFill="1" applyBorder="1" applyAlignment="1" applyProtection="1">
      <alignment horizontal="left" vertical="top" wrapText="1"/>
      <protection locked="0"/>
    </xf>
    <xf numFmtId="169" fontId="4" fillId="9" borderId="7" xfId="18" applyNumberFormat="1" applyFont="1" applyFill="1" applyBorder="1" applyAlignment="1" applyProtection="1">
      <alignment horizontal="left" vertical="top" wrapText="1"/>
      <protection locked="0"/>
    </xf>
    <xf numFmtId="49" fontId="18" fillId="9" borderId="7" xfId="18" applyNumberFormat="1" applyFont="1" applyFill="1" applyBorder="1" applyAlignment="1" applyProtection="1">
      <alignment vertical="top" wrapText="1"/>
      <protection locked="0"/>
    </xf>
    <xf numFmtId="169" fontId="18" fillId="8" borderId="7" xfId="18" applyNumberFormat="1" applyFont="1" applyFill="1" applyBorder="1" applyAlignment="1" applyProtection="1">
      <alignment horizontal="left" vertical="top" wrapText="1"/>
      <protection locked="0"/>
    </xf>
    <xf numFmtId="169" fontId="18" fillId="9" borderId="7" xfId="18" applyNumberFormat="1" applyFont="1" applyFill="1" applyBorder="1" applyAlignment="1" applyProtection="1">
      <alignment horizontal="left" vertical="top" wrapText="1"/>
      <protection locked="0"/>
    </xf>
    <xf numFmtId="49" fontId="4" fillId="0" borderId="7" xfId="18" applyNumberFormat="1" applyFont="1" applyFill="1" applyBorder="1" applyAlignment="1" applyProtection="1">
      <alignment horizontal="left" vertical="top"/>
      <protection locked="0"/>
    </xf>
    <xf numFmtId="165" fontId="18" fillId="0" borderId="7" xfId="19" applyNumberFormat="1" applyFont="1" applyFill="1" applyBorder="1" applyAlignment="1" applyProtection="1">
      <alignment vertical="top"/>
      <protection locked="0"/>
    </xf>
    <xf numFmtId="164" fontId="18" fillId="0" borderId="9" xfId="18" applyNumberFormat="1" applyFont="1" applyFill="1" applyBorder="1" applyAlignment="1" applyProtection="1">
      <alignment vertical="top"/>
      <protection locked="0"/>
    </xf>
    <xf numFmtId="0" fontId="18" fillId="0" borderId="7" xfId="18" applyFont="1" applyFill="1" applyBorder="1" applyAlignment="1" applyProtection="1">
      <alignment horizontal="center" vertical="top"/>
      <protection locked="0"/>
    </xf>
    <xf numFmtId="165" fontId="0" fillId="0" borderId="0" xfId="0" applyNumberFormat="1"/>
    <xf numFmtId="44" fontId="4" fillId="2" borderId="12" xfId="4" applyNumberFormat="1" applyFont="1" applyFill="1" applyBorder="1" applyAlignment="1">
      <alignment vertical="top"/>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5" fillId="3" borderId="9" xfId="1" applyFont="1" applyFill="1" applyBorder="1" applyAlignment="1">
      <alignment horizontal="center" vertical="top"/>
    </xf>
    <xf numFmtId="0" fontId="5" fillId="3" borderId="10" xfId="1" applyFont="1" applyFill="1" applyBorder="1" applyAlignment="1">
      <alignment horizontal="center" vertical="top"/>
    </xf>
    <xf numFmtId="0" fontId="5" fillId="3" borderId="8" xfId="1" applyFont="1" applyFill="1" applyBorder="1" applyAlignment="1">
      <alignment horizontal="center" vertical="top"/>
    </xf>
    <xf numFmtId="0" fontId="9" fillId="4" borderId="3" xfId="1" applyFont="1" applyFill="1" applyBorder="1" applyAlignment="1">
      <alignment horizontal="center" vertical="center" wrapText="1"/>
    </xf>
    <xf numFmtId="0" fontId="9" fillId="4" borderId="1" xfId="1" applyFont="1" applyFill="1" applyBorder="1" applyAlignment="1">
      <alignment horizontal="center" vertical="center" wrapText="1"/>
    </xf>
    <xf numFmtId="166" fontId="10" fillId="5" borderId="3" xfId="4" applyNumberFormat="1" applyFont="1" applyFill="1" applyBorder="1" applyAlignment="1">
      <alignment horizontal="center" vertical="center" wrapText="1"/>
    </xf>
    <xf numFmtId="166" fontId="10" fillId="5" borderId="1" xfId="4" applyNumberFormat="1" applyFont="1" applyFill="1" applyBorder="1" applyAlignment="1">
      <alignment horizontal="center" vertical="center" wrapText="1"/>
    </xf>
    <xf numFmtId="0" fontId="10" fillId="5" borderId="3" xfId="4" applyFont="1" applyFill="1" applyBorder="1" applyAlignment="1">
      <alignment horizontal="center" vertical="center"/>
    </xf>
    <xf numFmtId="0" fontId="10" fillId="5" borderId="1" xfId="4" applyFont="1" applyFill="1" applyBorder="1" applyAlignment="1">
      <alignment horizontal="center" vertical="center"/>
    </xf>
  </cellXfs>
  <cellStyles count="20">
    <cellStyle name="Comma 2" xfId="2"/>
    <cellStyle name="Comma 2 2" xfId="5"/>
    <cellStyle name="Comma 2 2 2" xfId="6"/>
    <cellStyle name="Comma 2 3" xfId="7"/>
    <cellStyle name="Comma 2 4" xfId="19"/>
    <cellStyle name="Comma 3" xfId="8"/>
    <cellStyle name="Comma 4" xfId="9"/>
    <cellStyle name="Comma 5" xfId="10"/>
    <cellStyle name="Currency 2" xfId="3"/>
    <cellStyle name="imza" xfId="11"/>
    <cellStyle name="Normal" xfId="0" builtinId="0"/>
    <cellStyle name="Normal 2" xfId="1"/>
    <cellStyle name="Normal 2 2" xfId="12"/>
    <cellStyle name="Normal 2_27sep11-Budget-PR_Template" xfId="13"/>
    <cellStyle name="Normal 3" xfId="4"/>
    <cellStyle name="Normal 3 2" xfId="18"/>
    <cellStyle name="Normal 4" xfId="14"/>
    <cellStyle name="Normal 5" xfId="15"/>
    <cellStyle name="Normal 6" xfId="16"/>
    <cellStyle name="Normal 7" xfId="17"/>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ublished="0" codeName="Sheet2">
    <pageSetUpPr fitToPage="1"/>
  </sheetPr>
  <dimension ref="A1:U187"/>
  <sheetViews>
    <sheetView tabSelected="1" zoomScale="68" zoomScaleNormal="68" zoomScalePageLayoutView="80" workbookViewId="0">
      <selection activeCell="F20" sqref="F20"/>
    </sheetView>
  </sheetViews>
  <sheetFormatPr defaultColWidth="8.85546875" defaultRowHeight="15" outlineLevelRow="1"/>
  <cols>
    <col min="1" max="1" width="49.140625" bestFit="1" customWidth="1"/>
    <col min="2" max="2" width="75.28515625" customWidth="1"/>
    <col min="3" max="3" width="24.85546875" customWidth="1"/>
    <col min="4" max="4" width="24" customWidth="1"/>
    <col min="5" max="5" width="18.42578125" customWidth="1"/>
    <col min="6" max="6" width="23.42578125" customWidth="1"/>
    <col min="7" max="7" width="23.140625" customWidth="1"/>
    <col min="8" max="8" width="21.42578125" customWidth="1"/>
    <col min="9" max="9" width="22.140625" customWidth="1"/>
    <col min="10" max="10" width="24.140625" customWidth="1"/>
    <col min="11" max="11" width="21.85546875" customWidth="1"/>
    <col min="12" max="12" width="21.7109375" customWidth="1"/>
    <col min="13" max="13" width="21" customWidth="1"/>
    <col min="14" max="14" width="20" customWidth="1"/>
    <col min="15" max="15" width="18.42578125" customWidth="1"/>
    <col min="16" max="16" width="21" customWidth="1"/>
    <col min="17" max="21" width="8.85546875" style="42"/>
  </cols>
  <sheetData>
    <row r="1" spans="1:12" ht="16.5" thickBot="1">
      <c r="A1" s="41"/>
      <c r="B1" s="65"/>
      <c r="C1" s="42"/>
      <c r="D1" s="42"/>
      <c r="E1" s="42"/>
      <c r="F1" s="42"/>
      <c r="G1" s="42"/>
      <c r="H1" s="42"/>
      <c r="I1" s="42"/>
      <c r="J1" s="42"/>
      <c r="K1" s="42"/>
      <c r="L1" s="42"/>
    </row>
    <row r="2" spans="1:12" ht="16.5" thickBot="1">
      <c r="A2" s="43" t="s">
        <v>0</v>
      </c>
      <c r="B2" s="94" t="s">
        <v>72</v>
      </c>
      <c r="C2" s="95"/>
      <c r="D2" s="95"/>
      <c r="E2" s="95"/>
      <c r="F2" s="95"/>
      <c r="G2" s="95"/>
      <c r="H2" s="95"/>
      <c r="I2" s="95"/>
      <c r="J2" s="95"/>
      <c r="K2" s="95"/>
      <c r="L2" s="96"/>
    </row>
    <row r="3" spans="1:12" ht="16.5" thickBot="1">
      <c r="A3" s="43" t="s">
        <v>1</v>
      </c>
      <c r="B3" s="94" t="s">
        <v>98</v>
      </c>
      <c r="C3" s="95"/>
      <c r="D3" s="95"/>
      <c r="E3" s="95"/>
      <c r="F3" s="95"/>
      <c r="G3" s="95"/>
      <c r="H3" s="95"/>
      <c r="I3" s="95"/>
      <c r="J3" s="95"/>
      <c r="K3" s="95"/>
      <c r="L3" s="96"/>
    </row>
    <row r="4" spans="1:12" ht="16.5" thickBot="1">
      <c r="A4" s="43" t="s">
        <v>2</v>
      </c>
      <c r="B4" s="66" t="s">
        <v>110</v>
      </c>
      <c r="C4" s="44"/>
      <c r="D4" s="45"/>
      <c r="E4" s="45"/>
      <c r="F4" s="45"/>
      <c r="G4" s="45"/>
      <c r="H4" s="45"/>
      <c r="I4" s="45"/>
      <c r="J4" s="45"/>
      <c r="K4" s="45"/>
      <c r="L4" s="45"/>
    </row>
    <row r="5" spans="1:12" ht="16.5" thickBot="1">
      <c r="A5" s="43" t="s">
        <v>8</v>
      </c>
      <c r="B5" s="46" t="s">
        <v>99</v>
      </c>
      <c r="C5" s="47"/>
      <c r="D5" s="45"/>
      <c r="E5" s="45"/>
      <c r="F5" s="45"/>
      <c r="G5" s="45"/>
      <c r="H5" s="45"/>
      <c r="I5" s="45"/>
      <c r="J5" s="45"/>
      <c r="K5" s="45"/>
      <c r="L5" s="45"/>
    </row>
    <row r="6" spans="1:12" ht="16.5" thickBot="1">
      <c r="A6" s="23"/>
      <c r="B6" s="20"/>
      <c r="C6" s="20"/>
      <c r="D6" s="3"/>
      <c r="E6" s="3"/>
      <c r="F6" s="3"/>
      <c r="G6" s="3"/>
      <c r="H6" s="3"/>
      <c r="I6" s="3"/>
      <c r="J6" s="3"/>
      <c r="K6" s="3"/>
      <c r="L6" s="3"/>
    </row>
    <row r="7" spans="1:12" ht="16.5" thickBot="1">
      <c r="A7" s="23"/>
      <c r="B7" s="97" t="s">
        <v>22</v>
      </c>
      <c r="C7" s="98"/>
      <c r="D7" s="98"/>
      <c r="E7" s="99"/>
      <c r="F7" s="97" t="s">
        <v>21</v>
      </c>
      <c r="G7" s="98"/>
      <c r="H7" s="98"/>
      <c r="I7" s="99"/>
      <c r="K7" s="3"/>
      <c r="L7" s="3"/>
    </row>
    <row r="8" spans="1:12" ht="16.5" thickBot="1">
      <c r="A8" s="24"/>
      <c r="B8" s="100" t="s">
        <v>23</v>
      </c>
      <c r="C8" s="97" t="s">
        <v>20</v>
      </c>
      <c r="D8" s="98"/>
      <c r="E8" s="99"/>
      <c r="F8" s="100" t="s">
        <v>23</v>
      </c>
      <c r="G8" s="97" t="s">
        <v>20</v>
      </c>
      <c r="H8" s="98"/>
      <c r="I8" s="98"/>
    </row>
    <row r="9" spans="1:12" ht="31.5" customHeight="1" thickBot="1">
      <c r="A9" s="25" t="s">
        <v>10</v>
      </c>
      <c r="B9" s="101"/>
      <c r="C9" s="27" t="s">
        <v>100</v>
      </c>
      <c r="D9" s="27" t="s">
        <v>24</v>
      </c>
      <c r="E9" s="30" t="s">
        <v>19</v>
      </c>
      <c r="F9" s="101"/>
      <c r="G9" s="27" t="s">
        <v>100</v>
      </c>
      <c r="H9" s="28" t="s">
        <v>24</v>
      </c>
      <c r="I9" s="29" t="s">
        <v>19</v>
      </c>
    </row>
    <row r="10" spans="1:12" ht="16.5" thickBot="1">
      <c r="A10" s="1" t="s">
        <v>3</v>
      </c>
      <c r="B10" s="53"/>
      <c r="C10" s="2"/>
      <c r="D10" s="2"/>
      <c r="E10" s="31"/>
      <c r="F10" s="54"/>
      <c r="G10" s="55"/>
      <c r="H10" s="55"/>
      <c r="I10" s="55"/>
    </row>
    <row r="11" spans="1:12" ht="16.5" thickBot="1">
      <c r="A11" s="1" t="s">
        <v>4</v>
      </c>
      <c r="B11" s="53"/>
      <c r="C11" s="2"/>
      <c r="D11" s="2"/>
      <c r="E11" s="31"/>
      <c r="F11" s="54"/>
      <c r="G11" s="55"/>
      <c r="H11" s="55"/>
      <c r="I11" s="55"/>
    </row>
    <row r="12" spans="1:12" ht="16.5" thickBot="1">
      <c r="A12" s="1" t="s">
        <v>5</v>
      </c>
      <c r="B12" s="53"/>
      <c r="C12" s="2"/>
      <c r="D12" s="2"/>
      <c r="E12" s="31"/>
      <c r="F12" s="54"/>
      <c r="G12" s="55"/>
      <c r="H12" s="55"/>
      <c r="I12" s="55"/>
    </row>
    <row r="13" spans="1:12" ht="16.5" thickBot="1">
      <c r="A13" s="1" t="s">
        <v>6</v>
      </c>
      <c r="B13" s="53"/>
      <c r="C13" s="2"/>
      <c r="D13" s="2"/>
      <c r="E13" s="31"/>
      <c r="F13" s="54"/>
      <c r="G13" s="55"/>
      <c r="H13" s="55"/>
      <c r="I13" s="55"/>
    </row>
    <row r="14" spans="1:12" ht="16.5" thickBot="1">
      <c r="A14" s="1" t="s">
        <v>7</v>
      </c>
      <c r="B14" s="53"/>
      <c r="C14" s="2"/>
      <c r="D14" s="2"/>
      <c r="E14" s="31"/>
      <c r="F14" s="54"/>
      <c r="G14" s="55"/>
      <c r="H14" s="55"/>
      <c r="I14" s="55"/>
    </row>
    <row r="15" spans="1:12" ht="16.5" thickBot="1">
      <c r="A15" s="1"/>
      <c r="B15" s="53"/>
      <c r="C15" s="2"/>
      <c r="D15" s="2"/>
      <c r="E15" s="31"/>
      <c r="F15" s="54"/>
      <c r="G15" s="55"/>
      <c r="H15" s="55"/>
      <c r="I15" s="55"/>
    </row>
    <row r="16" spans="1:12" ht="15.75">
      <c r="A16" s="9"/>
      <c r="B16" s="15"/>
      <c r="C16" s="11"/>
      <c r="D16" s="11"/>
      <c r="E16" s="11"/>
      <c r="F16" s="10"/>
      <c r="G16" s="21"/>
      <c r="H16" s="10"/>
      <c r="I16" s="14"/>
    </row>
    <row r="17" spans="1:16" ht="16.5" thickBot="1">
      <c r="A17" s="9"/>
      <c r="B17" s="10"/>
      <c r="C17" s="11"/>
      <c r="D17" s="10"/>
      <c r="E17" s="12"/>
      <c r="F17" s="10"/>
      <c r="G17" s="13"/>
      <c r="H17" s="22" t="s">
        <v>18</v>
      </c>
      <c r="I17" s="22" t="s">
        <v>15</v>
      </c>
    </row>
    <row r="18" spans="1:16" ht="16.5" thickBot="1">
      <c r="A18" s="17"/>
      <c r="B18" s="4"/>
      <c r="C18" s="5"/>
      <c r="D18" s="4"/>
      <c r="E18" s="6"/>
      <c r="F18" s="3"/>
      <c r="G18" s="26" t="s">
        <v>101</v>
      </c>
      <c r="H18" s="16">
        <f>SUM(C10:C15)</f>
        <v>0</v>
      </c>
      <c r="I18" s="56">
        <f>SUM(G10:G15)</f>
        <v>0</v>
      </c>
    </row>
    <row r="19" spans="1:16" ht="16.5" thickBot="1">
      <c r="A19" s="17"/>
      <c r="B19" s="18"/>
      <c r="C19" s="18"/>
      <c r="D19" s="18"/>
      <c r="E19" s="19"/>
      <c r="F19" s="3"/>
      <c r="G19" s="26" t="s">
        <v>16</v>
      </c>
      <c r="H19" s="16">
        <f>SUM(D10:D15)</f>
        <v>0</v>
      </c>
      <c r="I19" s="56">
        <f>SUM(H10:H15)</f>
        <v>0</v>
      </c>
    </row>
    <row r="20" spans="1:16" ht="16.5" thickBot="1">
      <c r="A20" s="17"/>
      <c r="B20" s="18"/>
      <c r="C20" s="18"/>
      <c r="D20" s="18"/>
      <c r="E20" s="19"/>
      <c r="F20" s="3"/>
      <c r="G20" s="26" t="s">
        <v>19</v>
      </c>
      <c r="H20" s="16">
        <f>SUM(E10:E15)</f>
        <v>0</v>
      </c>
      <c r="I20" s="56">
        <f>SUM(I10:I15)</f>
        <v>0</v>
      </c>
    </row>
    <row r="21" spans="1:16" ht="16.5" thickBot="1">
      <c r="A21" s="3"/>
      <c r="B21" s="7"/>
      <c r="C21" s="7"/>
      <c r="D21" s="7"/>
      <c r="E21" s="8"/>
      <c r="F21" s="3"/>
      <c r="G21" s="26" t="s">
        <v>9</v>
      </c>
      <c r="H21" s="16">
        <v>4964400</v>
      </c>
      <c r="I21" s="56">
        <v>44280</v>
      </c>
    </row>
    <row r="23" spans="1:16" ht="15.75" thickBot="1"/>
    <row r="24" spans="1:16" ht="16.5" customHeight="1" thickBot="1">
      <c r="A24" s="104" t="s">
        <v>11</v>
      </c>
      <c r="B24" s="102" t="s">
        <v>12</v>
      </c>
      <c r="C24" s="102" t="s">
        <v>17</v>
      </c>
      <c r="D24" s="102" t="s">
        <v>13</v>
      </c>
      <c r="E24" s="102" t="s">
        <v>14</v>
      </c>
      <c r="F24" s="102" t="s">
        <v>25</v>
      </c>
      <c r="G24" s="102" t="s">
        <v>27</v>
      </c>
      <c r="H24" s="102" t="s">
        <v>26</v>
      </c>
      <c r="I24" s="97" t="s">
        <v>22</v>
      </c>
      <c r="J24" s="98"/>
      <c r="K24" s="98"/>
      <c r="L24" s="99"/>
      <c r="M24" s="97" t="s">
        <v>21</v>
      </c>
      <c r="N24" s="98"/>
      <c r="O24" s="98"/>
      <c r="P24" s="99"/>
    </row>
    <row r="25" spans="1:16" ht="30.75" thickBot="1">
      <c r="A25" s="105"/>
      <c r="B25" s="103"/>
      <c r="C25" s="103"/>
      <c r="D25" s="103"/>
      <c r="E25" s="103"/>
      <c r="F25" s="103"/>
      <c r="G25" s="103"/>
      <c r="H25" s="103"/>
      <c r="I25" s="38" t="s">
        <v>23</v>
      </c>
      <c r="J25" s="27" t="s">
        <v>100</v>
      </c>
      <c r="K25" s="27" t="s">
        <v>24</v>
      </c>
      <c r="L25" s="27" t="s">
        <v>19</v>
      </c>
      <c r="M25" s="39" t="s">
        <v>23</v>
      </c>
      <c r="N25" s="27" t="s">
        <v>111</v>
      </c>
      <c r="O25" s="27" t="s">
        <v>24</v>
      </c>
      <c r="P25" s="27" t="s">
        <v>19</v>
      </c>
    </row>
    <row r="26" spans="1:16" ht="18" customHeight="1" thickBot="1">
      <c r="A26" s="32" t="s">
        <v>3</v>
      </c>
      <c r="B26" s="33"/>
      <c r="C26" s="33"/>
      <c r="D26" s="36"/>
      <c r="E26" s="37"/>
      <c r="F26" s="37"/>
      <c r="G26" s="35"/>
      <c r="H26" s="34"/>
      <c r="I26" s="68" t="e">
        <f>SUM(J26:L26)</f>
        <v>#VALUE!</v>
      </c>
      <c r="J26" s="68" t="e">
        <f t="shared" ref="J26:P26" si="0">SUM(J27:J57)</f>
        <v>#VALUE!</v>
      </c>
      <c r="K26" s="68">
        <f t="shared" si="0"/>
        <v>0</v>
      </c>
      <c r="L26" s="68">
        <f t="shared" si="0"/>
        <v>0</v>
      </c>
      <c r="M26" s="57" t="e">
        <f t="shared" si="0"/>
        <v>#VALUE!</v>
      </c>
      <c r="N26" s="57" t="e">
        <f t="shared" si="0"/>
        <v>#VALUE!</v>
      </c>
      <c r="O26" s="57" t="e">
        <f t="shared" si="0"/>
        <v>#VALUE!</v>
      </c>
      <c r="P26" s="57" t="e">
        <f t="shared" si="0"/>
        <v>#VALUE!</v>
      </c>
    </row>
    <row r="27" spans="1:16" ht="15.75" outlineLevel="1" thickBot="1">
      <c r="A27" s="48"/>
      <c r="B27" s="73"/>
      <c r="C27" s="49"/>
      <c r="D27" s="52"/>
      <c r="E27" s="40"/>
      <c r="F27" s="50"/>
      <c r="G27" s="74"/>
      <c r="H27" s="51"/>
      <c r="I27" s="67"/>
      <c r="J27" s="69"/>
      <c r="K27" s="70"/>
      <c r="L27" s="70"/>
      <c r="M27" s="58"/>
      <c r="N27" s="58"/>
      <c r="O27" s="58" t="e">
        <f>K27/$B$5</f>
        <v>#VALUE!</v>
      </c>
      <c r="P27" s="58" t="e">
        <f>L27/$B$5</f>
        <v>#VALUE!</v>
      </c>
    </row>
    <row r="28" spans="1:16" ht="178.5" customHeight="1" outlineLevel="1" thickBot="1">
      <c r="A28" s="48" t="s">
        <v>28</v>
      </c>
      <c r="B28" s="73" t="s">
        <v>102</v>
      </c>
      <c r="C28" s="77" t="s">
        <v>33</v>
      </c>
      <c r="D28" s="52">
        <v>100000</v>
      </c>
      <c r="E28" s="40"/>
      <c r="F28" s="50" t="s">
        <v>55</v>
      </c>
      <c r="G28" s="74">
        <v>3</v>
      </c>
      <c r="H28" s="51">
        <v>1</v>
      </c>
      <c r="I28" s="67">
        <v>300000</v>
      </c>
      <c r="J28" s="69"/>
      <c r="K28" s="70"/>
      <c r="L28" s="70"/>
      <c r="M28" s="58"/>
      <c r="N28" s="58"/>
      <c r="O28" s="58" t="e">
        <f t="shared" ref="O28:O37" si="1">K28/$B$5</f>
        <v>#VALUE!</v>
      </c>
      <c r="P28" s="58" t="e">
        <f t="shared" ref="P28:P37" si="2">L28/$B$5</f>
        <v>#VALUE!</v>
      </c>
    </row>
    <row r="29" spans="1:16" ht="127.5" customHeight="1" outlineLevel="1" thickBot="1">
      <c r="A29" s="48" t="s">
        <v>73</v>
      </c>
      <c r="B29" s="73" t="s">
        <v>29</v>
      </c>
      <c r="C29" s="77" t="s">
        <v>33</v>
      </c>
      <c r="D29" s="52">
        <v>80000</v>
      </c>
      <c r="E29" s="40"/>
      <c r="F29" s="50" t="s">
        <v>55</v>
      </c>
      <c r="G29" s="74">
        <v>3</v>
      </c>
      <c r="H29" s="51">
        <v>1</v>
      </c>
      <c r="I29" s="67">
        <v>240000</v>
      </c>
      <c r="J29" s="69"/>
      <c r="K29" s="70"/>
      <c r="L29" s="70"/>
      <c r="M29" s="58"/>
      <c r="N29" s="58"/>
      <c r="O29" s="58" t="e">
        <f t="shared" si="1"/>
        <v>#VALUE!</v>
      </c>
      <c r="P29" s="58" t="e">
        <f t="shared" si="2"/>
        <v>#VALUE!</v>
      </c>
    </row>
    <row r="30" spans="1:16" ht="168.75" customHeight="1" outlineLevel="1" thickBot="1">
      <c r="A30" s="48" t="s">
        <v>30</v>
      </c>
      <c r="B30" s="73" t="s">
        <v>31</v>
      </c>
      <c r="C30" s="77" t="s">
        <v>33</v>
      </c>
      <c r="D30" s="52">
        <v>60000</v>
      </c>
      <c r="E30" s="40"/>
      <c r="F30" s="50" t="s">
        <v>55</v>
      </c>
      <c r="G30" s="74">
        <v>3</v>
      </c>
      <c r="H30" s="51">
        <v>1</v>
      </c>
      <c r="I30" s="67">
        <v>180000</v>
      </c>
      <c r="J30" s="69"/>
      <c r="K30" s="70"/>
      <c r="L30" s="70"/>
      <c r="M30" s="58"/>
      <c r="N30" s="58"/>
      <c r="O30" s="58" t="e">
        <f t="shared" si="1"/>
        <v>#VALUE!</v>
      </c>
      <c r="P30" s="58" t="e">
        <f t="shared" si="2"/>
        <v>#VALUE!</v>
      </c>
    </row>
    <row r="31" spans="1:16" ht="78" customHeight="1" outlineLevel="1" thickBot="1">
      <c r="A31" s="48" t="s">
        <v>109</v>
      </c>
      <c r="B31" s="73"/>
      <c r="C31" s="77"/>
      <c r="D31" s="52">
        <v>50000</v>
      </c>
      <c r="E31" s="40"/>
      <c r="F31" s="50"/>
      <c r="G31" s="74"/>
      <c r="H31" s="51"/>
      <c r="I31" s="67">
        <v>150000</v>
      </c>
      <c r="J31" s="69"/>
      <c r="K31" s="70"/>
      <c r="L31" s="70"/>
      <c r="M31" s="58"/>
      <c r="N31" s="58"/>
      <c r="O31" s="58"/>
      <c r="P31" s="58"/>
    </row>
    <row r="32" spans="1:16" ht="24" customHeight="1" outlineLevel="1" thickBot="1">
      <c r="A32" s="76" t="s">
        <v>32</v>
      </c>
      <c r="B32" s="76" t="s">
        <v>67</v>
      </c>
      <c r="C32" s="77" t="s">
        <v>33</v>
      </c>
      <c r="D32" s="52">
        <v>50000</v>
      </c>
      <c r="E32" s="40"/>
      <c r="F32" s="50" t="s">
        <v>55</v>
      </c>
      <c r="G32" s="74">
        <v>3</v>
      </c>
      <c r="H32" s="51">
        <v>3</v>
      </c>
      <c r="I32" s="67">
        <v>450000</v>
      </c>
      <c r="J32" s="69"/>
      <c r="K32" s="70"/>
      <c r="L32" s="70"/>
      <c r="M32" s="58"/>
      <c r="N32" s="58"/>
      <c r="O32" s="58" t="e">
        <f t="shared" si="1"/>
        <v>#VALUE!</v>
      </c>
      <c r="P32" s="58" t="e">
        <f t="shared" si="2"/>
        <v>#VALUE!</v>
      </c>
    </row>
    <row r="33" spans="1:16" ht="110.25" customHeight="1" outlineLevel="1" thickBot="1">
      <c r="A33" s="78" t="s">
        <v>34</v>
      </c>
      <c r="B33" s="79" t="s">
        <v>35</v>
      </c>
      <c r="C33" s="79" t="s">
        <v>36</v>
      </c>
      <c r="D33" s="52">
        <v>40000</v>
      </c>
      <c r="E33" s="40"/>
      <c r="F33" s="50" t="s">
        <v>55</v>
      </c>
      <c r="G33" s="74">
        <v>3</v>
      </c>
      <c r="H33" s="51">
        <v>1</v>
      </c>
      <c r="I33" s="67">
        <v>120000</v>
      </c>
      <c r="J33" s="69"/>
      <c r="K33" s="70"/>
      <c r="L33" s="70"/>
      <c r="M33" s="58"/>
      <c r="N33" s="58"/>
      <c r="O33" s="58" t="e">
        <f t="shared" si="1"/>
        <v>#VALUE!</v>
      </c>
      <c r="P33" s="58" t="e">
        <f t="shared" si="2"/>
        <v>#VALUE!</v>
      </c>
    </row>
    <row r="34" spans="1:16" ht="26.25" customHeight="1" outlineLevel="1" thickBot="1">
      <c r="A34" s="78"/>
      <c r="B34" s="80"/>
      <c r="C34" s="79"/>
      <c r="D34" s="52"/>
      <c r="E34" s="40"/>
      <c r="F34" s="50"/>
      <c r="G34" s="74"/>
      <c r="H34" s="51"/>
      <c r="I34" s="67"/>
      <c r="J34" s="69"/>
      <c r="K34" s="70"/>
      <c r="L34" s="70"/>
      <c r="M34" s="58"/>
      <c r="N34" s="58"/>
      <c r="O34" s="58" t="e">
        <f t="shared" si="1"/>
        <v>#VALUE!</v>
      </c>
      <c r="P34" s="58" t="e">
        <f t="shared" si="2"/>
        <v>#VALUE!</v>
      </c>
    </row>
    <row r="35" spans="1:16" ht="24.75" customHeight="1" outlineLevel="1" thickBot="1">
      <c r="A35" s="48"/>
      <c r="B35" s="73"/>
      <c r="C35" s="49"/>
      <c r="D35" s="52"/>
      <c r="E35" s="40"/>
      <c r="F35" s="50"/>
      <c r="G35" s="74"/>
      <c r="H35" s="51"/>
      <c r="I35" s="67"/>
      <c r="J35" s="69"/>
      <c r="K35" s="70"/>
      <c r="L35" s="70"/>
      <c r="M35" s="58"/>
      <c r="N35" s="58"/>
      <c r="O35" s="58" t="e">
        <f t="shared" si="1"/>
        <v>#VALUE!</v>
      </c>
      <c r="P35" s="58" t="e">
        <f t="shared" si="2"/>
        <v>#VALUE!</v>
      </c>
    </row>
    <row r="36" spans="1:16" ht="15.75" outlineLevel="1" thickBot="1">
      <c r="A36" s="48"/>
      <c r="B36" s="73"/>
      <c r="C36" s="49"/>
      <c r="D36" s="52"/>
      <c r="E36" s="40"/>
      <c r="F36" s="50"/>
      <c r="G36" s="74"/>
      <c r="H36" s="51"/>
      <c r="I36" s="67"/>
      <c r="J36" s="69"/>
      <c r="K36" s="70"/>
      <c r="L36" s="70"/>
      <c r="M36" s="58"/>
      <c r="N36" s="58"/>
      <c r="O36" s="58" t="e">
        <f t="shared" si="1"/>
        <v>#VALUE!</v>
      </c>
      <c r="P36" s="58" t="e">
        <f t="shared" si="2"/>
        <v>#VALUE!</v>
      </c>
    </row>
    <row r="37" spans="1:16" ht="18" hidden="1" customHeight="1" outlineLevel="1" thickBot="1">
      <c r="A37" s="48"/>
      <c r="B37" s="49"/>
      <c r="C37" s="49"/>
      <c r="D37" s="52"/>
      <c r="E37" s="40" t="e">
        <f t="shared" ref="E37:E57" si="3">ROUNDUP(D37/$B$5, 2)</f>
        <v>#VALUE!</v>
      </c>
      <c r="F37" s="50"/>
      <c r="G37" s="51"/>
      <c r="H37" s="51"/>
      <c r="I37" s="67">
        <f t="shared" ref="I37" si="4">PRODUCT(IF(D37="",0,D37),H37,G37)</f>
        <v>0</v>
      </c>
      <c r="J37" s="69">
        <f t="shared" ref="J37" si="5">IF((I37-K37-L37)&lt;0, 0, (I37-K37-L37))</f>
        <v>0</v>
      </c>
      <c r="K37" s="70">
        <v>0</v>
      </c>
      <c r="L37" s="70">
        <v>0</v>
      </c>
      <c r="M37" s="58" t="e">
        <f t="shared" ref="M37:M42" si="6">I37/$B$5</f>
        <v>#VALUE!</v>
      </c>
      <c r="N37" s="58" t="e">
        <f t="shared" ref="N37" si="7">IF((M37-O37-P37)&lt;0, 0, (M37-O37-P37))</f>
        <v>#VALUE!</v>
      </c>
      <c r="O37" s="58" t="e">
        <f t="shared" si="1"/>
        <v>#VALUE!</v>
      </c>
      <c r="P37" s="58" t="e">
        <f t="shared" si="2"/>
        <v>#VALUE!</v>
      </c>
    </row>
    <row r="38" spans="1:16" ht="18" hidden="1" customHeight="1" outlineLevel="1" thickBot="1">
      <c r="A38" s="48"/>
      <c r="B38" s="49"/>
      <c r="C38" s="49"/>
      <c r="D38" s="52"/>
      <c r="E38" s="40" t="e">
        <f t="shared" si="3"/>
        <v>#VALUE!</v>
      </c>
      <c r="F38" s="50"/>
      <c r="G38" s="51"/>
      <c r="H38" s="51"/>
      <c r="I38" s="67">
        <f>PRODUCT(IF(D38="",0,D38),H38,G38)</f>
        <v>0</v>
      </c>
      <c r="J38" s="69">
        <f>IF((I38-K38-L38)&lt;0, 0, (I38-K38-L38))</f>
        <v>0</v>
      </c>
      <c r="K38" s="70">
        <v>0</v>
      </c>
      <c r="L38" s="70">
        <v>0</v>
      </c>
      <c r="M38" s="58" t="e">
        <f t="shared" si="6"/>
        <v>#VALUE!</v>
      </c>
      <c r="N38" s="58" t="e">
        <f>IF((M38-O38-P38)&lt;0, 0, (M38-O38-P38))</f>
        <v>#VALUE!</v>
      </c>
      <c r="O38" s="58" t="e">
        <f t="shared" ref="O38:P42" si="8">K38/$B$5</f>
        <v>#VALUE!</v>
      </c>
      <c r="P38" s="58" t="e">
        <f t="shared" si="8"/>
        <v>#VALUE!</v>
      </c>
    </row>
    <row r="39" spans="1:16" ht="18" hidden="1" customHeight="1" outlineLevel="1" thickBot="1">
      <c r="A39" s="48"/>
      <c r="B39" s="49"/>
      <c r="C39" s="49"/>
      <c r="D39" s="52"/>
      <c r="E39" s="40" t="e">
        <f t="shared" si="3"/>
        <v>#VALUE!</v>
      </c>
      <c r="F39" s="50"/>
      <c r="G39" s="51"/>
      <c r="H39" s="51"/>
      <c r="I39" s="67">
        <f>PRODUCT(IF(D39="",0,D39),H39,G39)</f>
        <v>0</v>
      </c>
      <c r="J39" s="69">
        <f>IF((I39-K39-L39)&lt;0, 0, (I39-K39-L39))</f>
        <v>0</v>
      </c>
      <c r="K39" s="70">
        <v>0</v>
      </c>
      <c r="L39" s="70">
        <v>0</v>
      </c>
      <c r="M39" s="58" t="e">
        <f t="shared" si="6"/>
        <v>#VALUE!</v>
      </c>
      <c r="N39" s="58" t="e">
        <f>IF((M39-O39-P39)&lt;0, 0, (M39-O39-P39))</f>
        <v>#VALUE!</v>
      </c>
      <c r="O39" s="58" t="e">
        <f t="shared" si="8"/>
        <v>#VALUE!</v>
      </c>
      <c r="P39" s="58" t="e">
        <f t="shared" si="8"/>
        <v>#VALUE!</v>
      </c>
    </row>
    <row r="40" spans="1:16" ht="18" hidden="1" customHeight="1" outlineLevel="1" thickBot="1">
      <c r="A40" s="48"/>
      <c r="B40" s="49"/>
      <c r="C40" s="49"/>
      <c r="D40" s="52"/>
      <c r="E40" s="40" t="e">
        <f t="shared" si="3"/>
        <v>#VALUE!</v>
      </c>
      <c r="F40" s="50"/>
      <c r="G40" s="51"/>
      <c r="H40" s="51"/>
      <c r="I40" s="67">
        <f>PRODUCT(IF(D40="",0,D40),H40,G40)</f>
        <v>0</v>
      </c>
      <c r="J40" s="69">
        <f>IF((I40-K40-L40)&lt;0, 0, (I40-K40-L40))</f>
        <v>0</v>
      </c>
      <c r="K40" s="70">
        <v>0</v>
      </c>
      <c r="L40" s="70">
        <v>0</v>
      </c>
      <c r="M40" s="58" t="e">
        <f t="shared" si="6"/>
        <v>#VALUE!</v>
      </c>
      <c r="N40" s="58" t="e">
        <f>IF((M40-O40-P40)&lt;0, 0, (M40-O40-P40))</f>
        <v>#VALUE!</v>
      </c>
      <c r="O40" s="58" t="e">
        <f t="shared" si="8"/>
        <v>#VALUE!</v>
      </c>
      <c r="P40" s="58" t="e">
        <f t="shared" si="8"/>
        <v>#VALUE!</v>
      </c>
    </row>
    <row r="41" spans="1:16" ht="18" hidden="1" customHeight="1" outlineLevel="1" thickBot="1">
      <c r="A41" s="48"/>
      <c r="B41" s="49"/>
      <c r="C41" s="49"/>
      <c r="D41" s="52"/>
      <c r="E41" s="40" t="e">
        <f t="shared" si="3"/>
        <v>#VALUE!</v>
      </c>
      <c r="F41" s="50"/>
      <c r="G41" s="51"/>
      <c r="H41" s="51"/>
      <c r="I41" s="67">
        <f>PRODUCT(IF(D41="",0,D41),H41,G41)</f>
        <v>0</v>
      </c>
      <c r="J41" s="69">
        <f>IF((I41-K41-L41)&lt;0, 0, (I41-K41-L41))</f>
        <v>0</v>
      </c>
      <c r="K41" s="70">
        <v>0</v>
      </c>
      <c r="L41" s="70">
        <v>0</v>
      </c>
      <c r="M41" s="58" t="e">
        <f t="shared" si="6"/>
        <v>#VALUE!</v>
      </c>
      <c r="N41" s="58" t="e">
        <f>IF((M41-O41-P41)&lt;0, 0, (M41-O41-P41))</f>
        <v>#VALUE!</v>
      </c>
      <c r="O41" s="58" t="e">
        <f t="shared" si="8"/>
        <v>#VALUE!</v>
      </c>
      <c r="P41" s="58" t="e">
        <f t="shared" si="8"/>
        <v>#VALUE!</v>
      </c>
    </row>
    <row r="42" spans="1:16" ht="18" hidden="1" customHeight="1" outlineLevel="1" thickBot="1">
      <c r="A42" s="48"/>
      <c r="B42" s="49"/>
      <c r="C42" s="49"/>
      <c r="D42" s="52"/>
      <c r="E42" s="40" t="e">
        <f t="shared" si="3"/>
        <v>#VALUE!</v>
      </c>
      <c r="F42" s="50"/>
      <c r="G42" s="51"/>
      <c r="H42" s="51"/>
      <c r="I42" s="67">
        <f>PRODUCT(IF(D42="",0,D42),H42,G42)</f>
        <v>0</v>
      </c>
      <c r="J42" s="67" t="e">
        <f>PRODUCT(IF(E42="",0,E42),I42,H42)</f>
        <v>#VALUE!</v>
      </c>
      <c r="K42" s="70">
        <v>0</v>
      </c>
      <c r="L42" s="70">
        <v>0</v>
      </c>
      <c r="M42" s="58" t="e">
        <f t="shared" si="6"/>
        <v>#VALUE!</v>
      </c>
      <c r="N42" s="58" t="e">
        <f>IF((M42-O42-P42)&lt;0, 0, (M42-O42-P42))</f>
        <v>#VALUE!</v>
      </c>
      <c r="O42" s="58" t="e">
        <f t="shared" si="8"/>
        <v>#VALUE!</v>
      </c>
      <c r="P42" s="58" t="e">
        <f t="shared" si="8"/>
        <v>#VALUE!</v>
      </c>
    </row>
    <row r="43" spans="1:16" ht="18" hidden="1" customHeight="1" outlineLevel="1" thickBot="1">
      <c r="A43" s="48"/>
      <c r="B43" s="49"/>
      <c r="C43" s="49"/>
      <c r="D43" s="52"/>
      <c r="E43" s="40" t="e">
        <f t="shared" si="3"/>
        <v>#VALUE!</v>
      </c>
      <c r="F43" s="50"/>
      <c r="G43" s="51"/>
      <c r="H43" s="51"/>
      <c r="I43" s="67">
        <f t="shared" ref="I43:I57" si="9">PRODUCT(IF(D43="",0,D43),H43,G43)</f>
        <v>0</v>
      </c>
      <c r="J43" s="67" t="e">
        <f t="shared" ref="J43:J57" si="10">PRODUCT(IF(E43="",0,E43),I43,H43)</f>
        <v>#VALUE!</v>
      </c>
      <c r="K43" s="70">
        <v>0</v>
      </c>
      <c r="L43" s="70">
        <v>0</v>
      </c>
      <c r="M43" s="58" t="e">
        <f t="shared" ref="M43:M57" si="11">I43/$B$5</f>
        <v>#VALUE!</v>
      </c>
      <c r="N43" s="58" t="e">
        <f t="shared" ref="N43:N57" si="12">IF((M43-O43-P43)&lt;0, 0, (M43-O43-P43))</f>
        <v>#VALUE!</v>
      </c>
      <c r="O43" s="58" t="e">
        <f t="shared" ref="O43:O57" si="13">K43/$B$5</f>
        <v>#VALUE!</v>
      </c>
      <c r="P43" s="58" t="e">
        <f t="shared" ref="P43:P57" si="14">L43/$B$5</f>
        <v>#VALUE!</v>
      </c>
    </row>
    <row r="44" spans="1:16" ht="18" hidden="1" customHeight="1" outlineLevel="1" thickBot="1">
      <c r="A44" s="48"/>
      <c r="B44" s="49"/>
      <c r="C44" s="49"/>
      <c r="D44" s="52"/>
      <c r="E44" s="40" t="e">
        <f t="shared" si="3"/>
        <v>#VALUE!</v>
      </c>
      <c r="F44" s="50"/>
      <c r="G44" s="51"/>
      <c r="H44" s="51"/>
      <c r="I44" s="67">
        <f t="shared" si="9"/>
        <v>0</v>
      </c>
      <c r="J44" s="67" t="e">
        <f t="shared" si="10"/>
        <v>#VALUE!</v>
      </c>
      <c r="K44" s="70">
        <v>0</v>
      </c>
      <c r="L44" s="70">
        <v>0</v>
      </c>
      <c r="M44" s="58" t="e">
        <f t="shared" si="11"/>
        <v>#VALUE!</v>
      </c>
      <c r="N44" s="58" t="e">
        <f t="shared" si="12"/>
        <v>#VALUE!</v>
      </c>
      <c r="O44" s="58" t="e">
        <f t="shared" si="13"/>
        <v>#VALUE!</v>
      </c>
      <c r="P44" s="58" t="e">
        <f t="shared" si="14"/>
        <v>#VALUE!</v>
      </c>
    </row>
    <row r="45" spans="1:16" ht="18" hidden="1" customHeight="1" outlineLevel="1" thickBot="1">
      <c r="A45" s="48"/>
      <c r="B45" s="49"/>
      <c r="C45" s="49"/>
      <c r="D45" s="52"/>
      <c r="E45" s="40" t="e">
        <f t="shared" si="3"/>
        <v>#VALUE!</v>
      </c>
      <c r="F45" s="50"/>
      <c r="G45" s="51"/>
      <c r="H45" s="51"/>
      <c r="I45" s="67">
        <f t="shared" si="9"/>
        <v>0</v>
      </c>
      <c r="J45" s="67" t="e">
        <f t="shared" si="10"/>
        <v>#VALUE!</v>
      </c>
      <c r="K45" s="70">
        <v>0</v>
      </c>
      <c r="L45" s="70">
        <v>0</v>
      </c>
      <c r="M45" s="58" t="e">
        <f t="shared" si="11"/>
        <v>#VALUE!</v>
      </c>
      <c r="N45" s="58" t="e">
        <f t="shared" si="12"/>
        <v>#VALUE!</v>
      </c>
      <c r="O45" s="58" t="e">
        <f t="shared" si="13"/>
        <v>#VALUE!</v>
      </c>
      <c r="P45" s="58" t="e">
        <f t="shared" si="14"/>
        <v>#VALUE!</v>
      </c>
    </row>
    <row r="46" spans="1:16" ht="18" hidden="1" customHeight="1" outlineLevel="1" thickBot="1">
      <c r="A46" s="48"/>
      <c r="B46" s="49"/>
      <c r="C46" s="49"/>
      <c r="D46" s="52"/>
      <c r="E46" s="40" t="e">
        <f t="shared" si="3"/>
        <v>#VALUE!</v>
      </c>
      <c r="F46" s="50"/>
      <c r="G46" s="51"/>
      <c r="H46" s="51"/>
      <c r="I46" s="67">
        <f t="shared" si="9"/>
        <v>0</v>
      </c>
      <c r="J46" s="67" t="e">
        <f t="shared" si="10"/>
        <v>#VALUE!</v>
      </c>
      <c r="K46" s="70">
        <v>0</v>
      </c>
      <c r="L46" s="70">
        <v>0</v>
      </c>
      <c r="M46" s="58" t="e">
        <f t="shared" si="11"/>
        <v>#VALUE!</v>
      </c>
      <c r="N46" s="58" t="e">
        <f t="shared" si="12"/>
        <v>#VALUE!</v>
      </c>
      <c r="O46" s="58" t="e">
        <f t="shared" si="13"/>
        <v>#VALUE!</v>
      </c>
      <c r="P46" s="58" t="e">
        <f t="shared" si="14"/>
        <v>#VALUE!</v>
      </c>
    </row>
    <row r="47" spans="1:16" ht="18" hidden="1" customHeight="1" outlineLevel="1" thickBot="1">
      <c r="A47" s="48"/>
      <c r="B47" s="49"/>
      <c r="C47" s="49"/>
      <c r="D47" s="52"/>
      <c r="E47" s="40" t="e">
        <f t="shared" si="3"/>
        <v>#VALUE!</v>
      </c>
      <c r="F47" s="50"/>
      <c r="G47" s="51"/>
      <c r="H47" s="51"/>
      <c r="I47" s="67">
        <f t="shared" si="9"/>
        <v>0</v>
      </c>
      <c r="J47" s="67" t="e">
        <f t="shared" si="10"/>
        <v>#VALUE!</v>
      </c>
      <c r="K47" s="70">
        <v>0</v>
      </c>
      <c r="L47" s="70">
        <v>0</v>
      </c>
      <c r="M47" s="58" t="e">
        <f t="shared" si="11"/>
        <v>#VALUE!</v>
      </c>
      <c r="N47" s="58" t="e">
        <f t="shared" si="12"/>
        <v>#VALUE!</v>
      </c>
      <c r="O47" s="58" t="e">
        <f t="shared" si="13"/>
        <v>#VALUE!</v>
      </c>
      <c r="P47" s="58" t="e">
        <f t="shared" si="14"/>
        <v>#VALUE!</v>
      </c>
    </row>
    <row r="48" spans="1:16" ht="18" hidden="1" customHeight="1" outlineLevel="1" thickBot="1">
      <c r="A48" s="48"/>
      <c r="B48" s="49"/>
      <c r="C48" s="49"/>
      <c r="D48" s="52"/>
      <c r="E48" s="40" t="e">
        <f t="shared" si="3"/>
        <v>#VALUE!</v>
      </c>
      <c r="F48" s="50"/>
      <c r="G48" s="51"/>
      <c r="H48" s="51"/>
      <c r="I48" s="67">
        <f t="shared" si="9"/>
        <v>0</v>
      </c>
      <c r="J48" s="67" t="e">
        <f t="shared" si="10"/>
        <v>#VALUE!</v>
      </c>
      <c r="K48" s="70">
        <v>0</v>
      </c>
      <c r="L48" s="70">
        <v>0</v>
      </c>
      <c r="M48" s="58" t="e">
        <f t="shared" si="11"/>
        <v>#VALUE!</v>
      </c>
      <c r="N48" s="58" t="e">
        <f t="shared" si="12"/>
        <v>#VALUE!</v>
      </c>
      <c r="O48" s="58" t="e">
        <f t="shared" si="13"/>
        <v>#VALUE!</v>
      </c>
      <c r="P48" s="58" t="e">
        <f t="shared" si="14"/>
        <v>#VALUE!</v>
      </c>
    </row>
    <row r="49" spans="1:16" ht="18" hidden="1" customHeight="1" outlineLevel="1" thickBot="1">
      <c r="A49" s="48"/>
      <c r="B49" s="49"/>
      <c r="C49" s="49"/>
      <c r="D49" s="52"/>
      <c r="E49" s="40" t="e">
        <f t="shared" si="3"/>
        <v>#VALUE!</v>
      </c>
      <c r="F49" s="50"/>
      <c r="G49" s="51"/>
      <c r="H49" s="51"/>
      <c r="I49" s="67">
        <f t="shared" si="9"/>
        <v>0</v>
      </c>
      <c r="J49" s="67" t="e">
        <f t="shared" si="10"/>
        <v>#VALUE!</v>
      </c>
      <c r="K49" s="70">
        <v>0</v>
      </c>
      <c r="L49" s="70">
        <v>0</v>
      </c>
      <c r="M49" s="58" t="e">
        <f t="shared" si="11"/>
        <v>#VALUE!</v>
      </c>
      <c r="N49" s="58" t="e">
        <f t="shared" si="12"/>
        <v>#VALUE!</v>
      </c>
      <c r="O49" s="58" t="e">
        <f t="shared" si="13"/>
        <v>#VALUE!</v>
      </c>
      <c r="P49" s="58" t="e">
        <f t="shared" si="14"/>
        <v>#VALUE!</v>
      </c>
    </row>
    <row r="50" spans="1:16" ht="18" hidden="1" customHeight="1" outlineLevel="1" thickBot="1">
      <c r="A50" s="48"/>
      <c r="B50" s="49"/>
      <c r="C50" s="49"/>
      <c r="D50" s="52"/>
      <c r="E50" s="40" t="e">
        <f t="shared" si="3"/>
        <v>#VALUE!</v>
      </c>
      <c r="F50" s="50"/>
      <c r="G50" s="51"/>
      <c r="H50" s="51"/>
      <c r="I50" s="67">
        <f t="shared" si="9"/>
        <v>0</v>
      </c>
      <c r="J50" s="67" t="e">
        <f t="shared" si="10"/>
        <v>#VALUE!</v>
      </c>
      <c r="K50" s="70">
        <v>0</v>
      </c>
      <c r="L50" s="70">
        <v>0</v>
      </c>
      <c r="M50" s="58" t="e">
        <f t="shared" si="11"/>
        <v>#VALUE!</v>
      </c>
      <c r="N50" s="58" t="e">
        <f t="shared" si="12"/>
        <v>#VALUE!</v>
      </c>
      <c r="O50" s="58" t="e">
        <f t="shared" si="13"/>
        <v>#VALUE!</v>
      </c>
      <c r="P50" s="58" t="e">
        <f t="shared" si="14"/>
        <v>#VALUE!</v>
      </c>
    </row>
    <row r="51" spans="1:16" ht="18" hidden="1" customHeight="1" outlineLevel="1" thickBot="1">
      <c r="A51" s="48"/>
      <c r="B51" s="49"/>
      <c r="C51" s="49"/>
      <c r="D51" s="52"/>
      <c r="E51" s="40" t="e">
        <f t="shared" si="3"/>
        <v>#VALUE!</v>
      </c>
      <c r="F51" s="50"/>
      <c r="G51" s="51"/>
      <c r="H51" s="51"/>
      <c r="I51" s="67">
        <f t="shared" si="9"/>
        <v>0</v>
      </c>
      <c r="J51" s="67" t="e">
        <f t="shared" si="10"/>
        <v>#VALUE!</v>
      </c>
      <c r="K51" s="70">
        <v>0</v>
      </c>
      <c r="L51" s="70">
        <v>0</v>
      </c>
      <c r="M51" s="58" t="e">
        <f t="shared" si="11"/>
        <v>#VALUE!</v>
      </c>
      <c r="N51" s="58" t="e">
        <f t="shared" si="12"/>
        <v>#VALUE!</v>
      </c>
      <c r="O51" s="58" t="e">
        <f t="shared" si="13"/>
        <v>#VALUE!</v>
      </c>
      <c r="P51" s="58" t="e">
        <f t="shared" si="14"/>
        <v>#VALUE!</v>
      </c>
    </row>
    <row r="52" spans="1:16" ht="18" hidden="1" customHeight="1" outlineLevel="1" thickBot="1">
      <c r="A52" s="48"/>
      <c r="B52" s="49"/>
      <c r="C52" s="49"/>
      <c r="D52" s="52"/>
      <c r="E52" s="40" t="e">
        <f t="shared" si="3"/>
        <v>#VALUE!</v>
      </c>
      <c r="F52" s="50"/>
      <c r="G52" s="51"/>
      <c r="H52" s="51"/>
      <c r="I52" s="67">
        <f t="shared" si="9"/>
        <v>0</v>
      </c>
      <c r="J52" s="67" t="e">
        <f t="shared" si="10"/>
        <v>#VALUE!</v>
      </c>
      <c r="K52" s="70">
        <v>0</v>
      </c>
      <c r="L52" s="70">
        <v>0</v>
      </c>
      <c r="M52" s="58" t="e">
        <f t="shared" si="11"/>
        <v>#VALUE!</v>
      </c>
      <c r="N52" s="58" t="e">
        <f t="shared" si="12"/>
        <v>#VALUE!</v>
      </c>
      <c r="O52" s="58" t="e">
        <f t="shared" si="13"/>
        <v>#VALUE!</v>
      </c>
      <c r="P52" s="58" t="e">
        <f t="shared" si="14"/>
        <v>#VALUE!</v>
      </c>
    </row>
    <row r="53" spans="1:16" ht="18" hidden="1" customHeight="1" outlineLevel="1" thickBot="1">
      <c r="A53" s="48"/>
      <c r="B53" s="49"/>
      <c r="C53" s="49"/>
      <c r="D53" s="52"/>
      <c r="E53" s="40" t="e">
        <f t="shared" si="3"/>
        <v>#VALUE!</v>
      </c>
      <c r="F53" s="50"/>
      <c r="G53" s="51"/>
      <c r="H53" s="51"/>
      <c r="I53" s="67">
        <f t="shared" si="9"/>
        <v>0</v>
      </c>
      <c r="J53" s="67" t="e">
        <f t="shared" si="10"/>
        <v>#VALUE!</v>
      </c>
      <c r="K53" s="70">
        <v>0</v>
      </c>
      <c r="L53" s="70">
        <v>0</v>
      </c>
      <c r="M53" s="58" t="e">
        <f t="shared" si="11"/>
        <v>#VALUE!</v>
      </c>
      <c r="N53" s="58" t="e">
        <f t="shared" si="12"/>
        <v>#VALUE!</v>
      </c>
      <c r="O53" s="58" t="e">
        <f t="shared" si="13"/>
        <v>#VALUE!</v>
      </c>
      <c r="P53" s="58" t="e">
        <f t="shared" si="14"/>
        <v>#VALUE!</v>
      </c>
    </row>
    <row r="54" spans="1:16" ht="18" hidden="1" customHeight="1" outlineLevel="1" thickBot="1">
      <c r="A54" s="48"/>
      <c r="B54" s="49"/>
      <c r="C54" s="49"/>
      <c r="D54" s="52"/>
      <c r="E54" s="40" t="e">
        <f t="shared" si="3"/>
        <v>#VALUE!</v>
      </c>
      <c r="F54" s="50"/>
      <c r="G54" s="51"/>
      <c r="H54" s="51"/>
      <c r="I54" s="67">
        <f t="shared" si="9"/>
        <v>0</v>
      </c>
      <c r="J54" s="67" t="e">
        <f t="shared" si="10"/>
        <v>#VALUE!</v>
      </c>
      <c r="K54" s="70">
        <v>0</v>
      </c>
      <c r="L54" s="70">
        <v>0</v>
      </c>
      <c r="M54" s="58" t="e">
        <f t="shared" si="11"/>
        <v>#VALUE!</v>
      </c>
      <c r="N54" s="58" t="e">
        <f t="shared" si="12"/>
        <v>#VALUE!</v>
      </c>
      <c r="O54" s="58" t="e">
        <f t="shared" si="13"/>
        <v>#VALUE!</v>
      </c>
      <c r="P54" s="58" t="e">
        <f t="shared" si="14"/>
        <v>#VALUE!</v>
      </c>
    </row>
    <row r="55" spans="1:16" ht="18" hidden="1" customHeight="1" outlineLevel="1" thickBot="1">
      <c r="A55" s="48"/>
      <c r="B55" s="49"/>
      <c r="C55" s="49"/>
      <c r="D55" s="52"/>
      <c r="E55" s="40" t="e">
        <f t="shared" si="3"/>
        <v>#VALUE!</v>
      </c>
      <c r="F55" s="50"/>
      <c r="G55" s="51"/>
      <c r="H55" s="51"/>
      <c r="I55" s="67">
        <f t="shared" si="9"/>
        <v>0</v>
      </c>
      <c r="J55" s="67" t="e">
        <f t="shared" si="10"/>
        <v>#VALUE!</v>
      </c>
      <c r="K55" s="70">
        <v>0</v>
      </c>
      <c r="L55" s="70">
        <v>0</v>
      </c>
      <c r="M55" s="58" t="e">
        <f t="shared" si="11"/>
        <v>#VALUE!</v>
      </c>
      <c r="N55" s="58" t="e">
        <f t="shared" si="12"/>
        <v>#VALUE!</v>
      </c>
      <c r="O55" s="58" t="e">
        <f t="shared" si="13"/>
        <v>#VALUE!</v>
      </c>
      <c r="P55" s="58" t="e">
        <f t="shared" si="14"/>
        <v>#VALUE!</v>
      </c>
    </row>
    <row r="56" spans="1:16" ht="18" hidden="1" customHeight="1" outlineLevel="1" thickBot="1">
      <c r="A56" s="48"/>
      <c r="B56" s="49"/>
      <c r="C56" s="49"/>
      <c r="D56" s="52"/>
      <c r="E56" s="40" t="e">
        <f t="shared" si="3"/>
        <v>#VALUE!</v>
      </c>
      <c r="F56" s="50"/>
      <c r="G56" s="51"/>
      <c r="H56" s="51"/>
      <c r="I56" s="67">
        <f t="shared" si="9"/>
        <v>0</v>
      </c>
      <c r="J56" s="67" t="e">
        <f t="shared" si="10"/>
        <v>#VALUE!</v>
      </c>
      <c r="K56" s="70">
        <v>0</v>
      </c>
      <c r="L56" s="70">
        <v>0</v>
      </c>
      <c r="M56" s="58" t="e">
        <f t="shared" si="11"/>
        <v>#VALUE!</v>
      </c>
      <c r="N56" s="58" t="e">
        <f t="shared" si="12"/>
        <v>#VALUE!</v>
      </c>
      <c r="O56" s="58" t="e">
        <f t="shared" si="13"/>
        <v>#VALUE!</v>
      </c>
      <c r="P56" s="58" t="e">
        <f t="shared" si="14"/>
        <v>#VALUE!</v>
      </c>
    </row>
    <row r="57" spans="1:16" ht="18" customHeight="1" outlineLevel="1" thickBot="1">
      <c r="A57" s="48"/>
      <c r="B57" s="49"/>
      <c r="C57" s="49"/>
      <c r="D57" s="52"/>
      <c r="E57" s="40" t="e">
        <f t="shared" si="3"/>
        <v>#VALUE!</v>
      </c>
      <c r="F57" s="50"/>
      <c r="G57" s="51"/>
      <c r="H57" s="51"/>
      <c r="I57" s="67">
        <f t="shared" si="9"/>
        <v>0</v>
      </c>
      <c r="J57" s="67" t="e">
        <f t="shared" si="10"/>
        <v>#VALUE!</v>
      </c>
      <c r="K57" s="70">
        <v>0</v>
      </c>
      <c r="L57" s="70">
        <v>0</v>
      </c>
      <c r="M57" s="58" t="e">
        <f t="shared" si="11"/>
        <v>#VALUE!</v>
      </c>
      <c r="N57" s="58" t="e">
        <f t="shared" si="12"/>
        <v>#VALUE!</v>
      </c>
      <c r="O57" s="58" t="e">
        <f t="shared" si="13"/>
        <v>#VALUE!</v>
      </c>
      <c r="P57" s="58" t="e">
        <f t="shared" si="14"/>
        <v>#VALUE!</v>
      </c>
    </row>
    <row r="58" spans="1:16" ht="18" customHeight="1" thickBot="1">
      <c r="A58" s="32" t="s">
        <v>4</v>
      </c>
      <c r="B58" s="33"/>
      <c r="C58" s="33"/>
      <c r="D58" s="36"/>
      <c r="E58" s="36"/>
      <c r="F58" s="36"/>
      <c r="G58" s="34"/>
      <c r="H58" s="34"/>
      <c r="I58" s="68">
        <f>SUM(J58:L58)</f>
        <v>0</v>
      </c>
      <c r="J58" s="68">
        <f t="shared" ref="J58:P58" si="15">SUM(J59:J88)</f>
        <v>0</v>
      </c>
      <c r="K58" s="68">
        <f t="shared" si="15"/>
        <v>0</v>
      </c>
      <c r="L58" s="68">
        <f t="shared" si="15"/>
        <v>0</v>
      </c>
      <c r="M58" s="57" t="e">
        <f t="shared" si="15"/>
        <v>#VALUE!</v>
      </c>
      <c r="N58" s="57" t="e">
        <f t="shared" si="15"/>
        <v>#VALUE!</v>
      </c>
      <c r="O58" s="57" t="e">
        <f t="shared" si="15"/>
        <v>#VALUE!</v>
      </c>
      <c r="P58" s="57" t="e">
        <f t="shared" si="15"/>
        <v>#VALUE!</v>
      </c>
    </row>
    <row r="59" spans="1:16" ht="15.75" outlineLevel="1" thickBot="1">
      <c r="A59" s="48" t="s">
        <v>37</v>
      </c>
      <c r="B59" s="75" t="s">
        <v>68</v>
      </c>
      <c r="C59" s="49"/>
      <c r="D59" s="52">
        <v>5000</v>
      </c>
      <c r="E59" s="40"/>
      <c r="F59" s="50" t="s">
        <v>56</v>
      </c>
      <c r="G59" s="51">
        <v>3</v>
      </c>
      <c r="H59" s="51">
        <v>1</v>
      </c>
      <c r="I59" s="67">
        <v>15000</v>
      </c>
      <c r="J59" s="69"/>
      <c r="K59" s="70"/>
      <c r="L59" s="70"/>
      <c r="M59" s="58"/>
      <c r="N59" s="58"/>
      <c r="O59" s="58"/>
      <c r="P59" s="58"/>
    </row>
    <row r="60" spans="1:16" ht="15.75" hidden="1" outlineLevel="1" thickBot="1">
      <c r="A60" s="48"/>
      <c r="B60" s="75"/>
      <c r="C60" s="49"/>
      <c r="D60" s="52"/>
      <c r="E60" s="40"/>
      <c r="F60" s="50"/>
      <c r="G60" s="51"/>
      <c r="H60" s="51"/>
      <c r="I60" s="67"/>
      <c r="J60" s="69"/>
      <c r="K60" s="70"/>
      <c r="L60" s="70"/>
      <c r="M60" s="58"/>
      <c r="N60" s="58"/>
      <c r="O60" s="58"/>
      <c r="P60" s="58"/>
    </row>
    <row r="61" spans="1:16" ht="15.75" outlineLevel="1" thickBot="1">
      <c r="A61" s="48"/>
      <c r="B61" s="75"/>
      <c r="D61" s="52"/>
      <c r="E61" s="40"/>
      <c r="F61" s="50"/>
      <c r="G61" s="51"/>
      <c r="H61" s="51"/>
      <c r="I61" s="67"/>
      <c r="J61" s="69"/>
      <c r="K61" s="70"/>
      <c r="L61" s="70"/>
      <c r="M61" s="58"/>
      <c r="N61" s="58"/>
      <c r="O61" s="58"/>
      <c r="P61" s="58"/>
    </row>
    <row r="62" spans="1:16" ht="18" hidden="1" customHeight="1" outlineLevel="1" thickBot="1">
      <c r="A62" s="48"/>
      <c r="B62" s="49"/>
      <c r="C62" s="49"/>
      <c r="D62" s="52"/>
      <c r="E62" s="40" t="e">
        <f t="shared" ref="E62:E68" si="16">ROUNDUP(D62/$B$5, 2)</f>
        <v>#VALUE!</v>
      </c>
      <c r="F62" s="50"/>
      <c r="G62" s="51"/>
      <c r="H62" s="51"/>
      <c r="I62" s="67">
        <f t="shared" ref="I62:I68" si="17">PRODUCT(IF(D62="",0,D62),H62,G62)</f>
        <v>0</v>
      </c>
      <c r="J62" s="69">
        <f t="shared" ref="J62:J68" si="18">IF((I62-K62-L62)&lt;0, 0, (I62-K62-L62))</f>
        <v>0</v>
      </c>
      <c r="K62" s="70">
        <v>0</v>
      </c>
      <c r="L62" s="70">
        <v>0</v>
      </c>
      <c r="M62" s="58" t="e">
        <f t="shared" ref="M62:M68" si="19">I62/$B$5</f>
        <v>#VALUE!</v>
      </c>
      <c r="N62" s="58" t="e">
        <f t="shared" ref="N62:N68" si="20">IF((M62-O62-P62)&lt;0, 0, (M62-O62-P62))</f>
        <v>#VALUE!</v>
      </c>
      <c r="O62" s="58" t="e">
        <f t="shared" ref="O62:O68" si="21">K62/$B$5</f>
        <v>#VALUE!</v>
      </c>
      <c r="P62" s="58" t="e">
        <f t="shared" ref="P62:P68" si="22">L62/$B$5</f>
        <v>#VALUE!</v>
      </c>
    </row>
    <row r="63" spans="1:16" ht="18" hidden="1" customHeight="1" outlineLevel="1" thickBot="1">
      <c r="A63" s="48"/>
      <c r="B63" s="49"/>
      <c r="C63" s="49"/>
      <c r="D63" s="52"/>
      <c r="E63" s="40" t="e">
        <f t="shared" si="16"/>
        <v>#VALUE!</v>
      </c>
      <c r="F63" s="50"/>
      <c r="G63" s="51"/>
      <c r="H63" s="51"/>
      <c r="I63" s="67">
        <f t="shared" si="17"/>
        <v>0</v>
      </c>
      <c r="J63" s="69">
        <f t="shared" si="18"/>
        <v>0</v>
      </c>
      <c r="K63" s="70">
        <v>0</v>
      </c>
      <c r="L63" s="70">
        <v>0</v>
      </c>
      <c r="M63" s="58" t="e">
        <f t="shared" si="19"/>
        <v>#VALUE!</v>
      </c>
      <c r="N63" s="58" t="e">
        <f t="shared" si="20"/>
        <v>#VALUE!</v>
      </c>
      <c r="O63" s="58" t="e">
        <f t="shared" si="21"/>
        <v>#VALUE!</v>
      </c>
      <c r="P63" s="58" t="e">
        <f t="shared" si="22"/>
        <v>#VALUE!</v>
      </c>
    </row>
    <row r="64" spans="1:16" ht="18" hidden="1" customHeight="1" outlineLevel="1" thickBot="1">
      <c r="A64" s="48"/>
      <c r="B64" s="49"/>
      <c r="C64" s="49"/>
      <c r="D64" s="52"/>
      <c r="E64" s="40" t="e">
        <f t="shared" si="16"/>
        <v>#VALUE!</v>
      </c>
      <c r="F64" s="50"/>
      <c r="G64" s="51"/>
      <c r="H64" s="51"/>
      <c r="I64" s="67">
        <f t="shared" si="17"/>
        <v>0</v>
      </c>
      <c r="J64" s="69">
        <f t="shared" si="18"/>
        <v>0</v>
      </c>
      <c r="K64" s="70">
        <v>0</v>
      </c>
      <c r="L64" s="70">
        <v>0</v>
      </c>
      <c r="M64" s="58" t="e">
        <f t="shared" si="19"/>
        <v>#VALUE!</v>
      </c>
      <c r="N64" s="58" t="e">
        <f t="shared" si="20"/>
        <v>#VALUE!</v>
      </c>
      <c r="O64" s="58" t="e">
        <f t="shared" si="21"/>
        <v>#VALUE!</v>
      </c>
      <c r="P64" s="58" t="e">
        <f t="shared" si="22"/>
        <v>#VALUE!</v>
      </c>
    </row>
    <row r="65" spans="1:16" ht="18" hidden="1" customHeight="1" outlineLevel="1" thickBot="1">
      <c r="A65" s="48"/>
      <c r="B65" s="49"/>
      <c r="C65" s="49"/>
      <c r="D65" s="52"/>
      <c r="E65" s="40" t="e">
        <f t="shared" si="16"/>
        <v>#VALUE!</v>
      </c>
      <c r="F65" s="50"/>
      <c r="G65" s="51"/>
      <c r="H65" s="51"/>
      <c r="I65" s="67">
        <f t="shared" si="17"/>
        <v>0</v>
      </c>
      <c r="J65" s="69">
        <f t="shared" si="18"/>
        <v>0</v>
      </c>
      <c r="K65" s="70">
        <v>0</v>
      </c>
      <c r="L65" s="70">
        <v>0</v>
      </c>
      <c r="M65" s="58" t="e">
        <f t="shared" si="19"/>
        <v>#VALUE!</v>
      </c>
      <c r="N65" s="58" t="e">
        <f t="shared" si="20"/>
        <v>#VALUE!</v>
      </c>
      <c r="O65" s="58" t="e">
        <f t="shared" si="21"/>
        <v>#VALUE!</v>
      </c>
      <c r="P65" s="58" t="e">
        <f t="shared" si="22"/>
        <v>#VALUE!</v>
      </c>
    </row>
    <row r="66" spans="1:16" ht="18" hidden="1" customHeight="1" outlineLevel="1" thickBot="1">
      <c r="A66" s="48"/>
      <c r="B66" s="49"/>
      <c r="C66" s="49"/>
      <c r="D66" s="52"/>
      <c r="E66" s="40" t="e">
        <f t="shared" si="16"/>
        <v>#VALUE!</v>
      </c>
      <c r="F66" s="50"/>
      <c r="G66" s="51"/>
      <c r="H66" s="51"/>
      <c r="I66" s="67">
        <f t="shared" si="17"/>
        <v>0</v>
      </c>
      <c r="J66" s="69">
        <f t="shared" si="18"/>
        <v>0</v>
      </c>
      <c r="K66" s="70">
        <v>0</v>
      </c>
      <c r="L66" s="70">
        <v>0</v>
      </c>
      <c r="M66" s="58" t="e">
        <f t="shared" si="19"/>
        <v>#VALUE!</v>
      </c>
      <c r="N66" s="58" t="e">
        <f t="shared" si="20"/>
        <v>#VALUE!</v>
      </c>
      <c r="O66" s="58" t="e">
        <f t="shared" si="21"/>
        <v>#VALUE!</v>
      </c>
      <c r="P66" s="58" t="e">
        <f t="shared" si="22"/>
        <v>#VALUE!</v>
      </c>
    </row>
    <row r="67" spans="1:16" ht="18" hidden="1" customHeight="1" outlineLevel="1" thickBot="1">
      <c r="A67" s="48"/>
      <c r="B67" s="49"/>
      <c r="C67" s="49"/>
      <c r="D67" s="52"/>
      <c r="E67" s="40" t="e">
        <f t="shared" si="16"/>
        <v>#VALUE!</v>
      </c>
      <c r="F67" s="50"/>
      <c r="G67" s="51"/>
      <c r="H67" s="51"/>
      <c r="I67" s="67">
        <f t="shared" si="17"/>
        <v>0</v>
      </c>
      <c r="J67" s="69">
        <f t="shared" si="18"/>
        <v>0</v>
      </c>
      <c r="K67" s="70">
        <v>0</v>
      </c>
      <c r="L67" s="70">
        <v>0</v>
      </c>
      <c r="M67" s="58" t="e">
        <f t="shared" si="19"/>
        <v>#VALUE!</v>
      </c>
      <c r="N67" s="58" t="e">
        <f t="shared" si="20"/>
        <v>#VALUE!</v>
      </c>
      <c r="O67" s="58" t="e">
        <f t="shared" si="21"/>
        <v>#VALUE!</v>
      </c>
      <c r="P67" s="58" t="e">
        <f t="shared" si="22"/>
        <v>#VALUE!</v>
      </c>
    </row>
    <row r="68" spans="1:16" ht="18" hidden="1" customHeight="1" outlineLevel="1" thickBot="1">
      <c r="A68" s="48"/>
      <c r="B68" s="49"/>
      <c r="C68" s="49"/>
      <c r="D68" s="52"/>
      <c r="E68" s="40" t="e">
        <f t="shared" si="16"/>
        <v>#VALUE!</v>
      </c>
      <c r="F68" s="50"/>
      <c r="G68" s="51"/>
      <c r="H68" s="51"/>
      <c r="I68" s="67">
        <f t="shared" si="17"/>
        <v>0</v>
      </c>
      <c r="J68" s="69">
        <f t="shared" si="18"/>
        <v>0</v>
      </c>
      <c r="K68" s="70">
        <v>0</v>
      </c>
      <c r="L68" s="70">
        <v>0</v>
      </c>
      <c r="M68" s="58" t="e">
        <f t="shared" si="19"/>
        <v>#VALUE!</v>
      </c>
      <c r="N68" s="58" t="e">
        <f t="shared" si="20"/>
        <v>#VALUE!</v>
      </c>
      <c r="O68" s="58" t="e">
        <f t="shared" si="21"/>
        <v>#VALUE!</v>
      </c>
      <c r="P68" s="58" t="e">
        <f t="shared" si="22"/>
        <v>#VALUE!</v>
      </c>
    </row>
    <row r="69" spans="1:16" ht="18" hidden="1" customHeight="1" outlineLevel="1" thickBot="1">
      <c r="A69" s="48"/>
      <c r="B69" s="49"/>
      <c r="C69" s="49"/>
      <c r="D69" s="52"/>
      <c r="E69" s="40" t="e">
        <f t="shared" ref="E69:E78" si="23">ROUNDUP(D69/$B$5, 2)</f>
        <v>#VALUE!</v>
      </c>
      <c r="F69" s="50"/>
      <c r="G69" s="51"/>
      <c r="H69" s="51"/>
      <c r="I69" s="67">
        <f>PRODUCT(IF(D69="",0,D69),H69,G69)</f>
        <v>0</v>
      </c>
      <c r="J69" s="69">
        <f>IF((I69-K69-L69)&lt;0, 0, (I69-K69-L69))</f>
        <v>0</v>
      </c>
      <c r="K69" s="70">
        <v>0</v>
      </c>
      <c r="L69" s="70">
        <v>0</v>
      </c>
      <c r="M69" s="58" t="e">
        <f t="shared" ref="M69:M78" si="24">I69/$B$5</f>
        <v>#VALUE!</v>
      </c>
      <c r="N69" s="58" t="e">
        <f>IF((M69-O69-P69)&lt;0, 0, (M69-O69-P69))</f>
        <v>#VALUE!</v>
      </c>
      <c r="O69" s="58" t="e">
        <f>K69/$B$5</f>
        <v>#VALUE!</v>
      </c>
      <c r="P69" s="58" t="e">
        <f>L69/$B$5</f>
        <v>#VALUE!</v>
      </c>
    </row>
    <row r="70" spans="1:16" ht="18" hidden="1" customHeight="1" outlineLevel="1" thickBot="1">
      <c r="A70" s="48"/>
      <c r="B70" s="49"/>
      <c r="C70" s="49"/>
      <c r="D70" s="52"/>
      <c r="E70" s="40" t="e">
        <f t="shared" si="23"/>
        <v>#VALUE!</v>
      </c>
      <c r="F70" s="50"/>
      <c r="G70" s="51"/>
      <c r="H70" s="51"/>
      <c r="I70" s="67">
        <f t="shared" ref="I70:I78" si="25">PRODUCT(IF(D70="",0,D70),H70,G70)</f>
        <v>0</v>
      </c>
      <c r="J70" s="69">
        <f t="shared" ref="J70:J78" si="26">IF((I70-K70-L70)&lt;0, 0, (I70-K70-L70))</f>
        <v>0</v>
      </c>
      <c r="K70" s="70">
        <v>0</v>
      </c>
      <c r="L70" s="70">
        <v>0</v>
      </c>
      <c r="M70" s="58" t="e">
        <f t="shared" si="24"/>
        <v>#VALUE!</v>
      </c>
      <c r="N70" s="58" t="e">
        <f t="shared" ref="N70:N78" si="27">IF((M70-O70-P70)&lt;0, 0, (M70-O70-P70))</f>
        <v>#VALUE!</v>
      </c>
      <c r="O70" s="58" t="e">
        <f t="shared" ref="O70:O78" si="28">K70/$B$5</f>
        <v>#VALUE!</v>
      </c>
      <c r="P70" s="58" t="e">
        <f t="shared" ref="P70:P78" si="29">L70/$B$5</f>
        <v>#VALUE!</v>
      </c>
    </row>
    <row r="71" spans="1:16" ht="18" hidden="1" customHeight="1" outlineLevel="1" thickBot="1">
      <c r="A71" s="48"/>
      <c r="B71" s="49"/>
      <c r="C71" s="49"/>
      <c r="D71" s="52"/>
      <c r="E71" s="40" t="e">
        <f t="shared" si="23"/>
        <v>#VALUE!</v>
      </c>
      <c r="F71" s="50"/>
      <c r="G71" s="51"/>
      <c r="H71" s="51"/>
      <c r="I71" s="67">
        <f t="shared" si="25"/>
        <v>0</v>
      </c>
      <c r="J71" s="69">
        <f t="shared" si="26"/>
        <v>0</v>
      </c>
      <c r="K71" s="70">
        <v>0</v>
      </c>
      <c r="L71" s="70">
        <v>0</v>
      </c>
      <c r="M71" s="58" t="e">
        <f t="shared" si="24"/>
        <v>#VALUE!</v>
      </c>
      <c r="N71" s="58" t="e">
        <f t="shared" si="27"/>
        <v>#VALUE!</v>
      </c>
      <c r="O71" s="58" t="e">
        <f t="shared" si="28"/>
        <v>#VALUE!</v>
      </c>
      <c r="P71" s="58" t="e">
        <f t="shared" si="29"/>
        <v>#VALUE!</v>
      </c>
    </row>
    <row r="72" spans="1:16" ht="18" hidden="1" customHeight="1" outlineLevel="1" thickBot="1">
      <c r="A72" s="48"/>
      <c r="B72" s="49"/>
      <c r="C72" s="49"/>
      <c r="D72" s="52"/>
      <c r="E72" s="40" t="e">
        <f t="shared" si="23"/>
        <v>#VALUE!</v>
      </c>
      <c r="F72" s="50"/>
      <c r="G72" s="51"/>
      <c r="H72" s="51"/>
      <c r="I72" s="67">
        <f t="shared" si="25"/>
        <v>0</v>
      </c>
      <c r="J72" s="69">
        <f t="shared" si="26"/>
        <v>0</v>
      </c>
      <c r="K72" s="70">
        <v>0</v>
      </c>
      <c r="L72" s="70">
        <v>0</v>
      </c>
      <c r="M72" s="58" t="e">
        <f t="shared" si="24"/>
        <v>#VALUE!</v>
      </c>
      <c r="N72" s="58" t="e">
        <f t="shared" si="27"/>
        <v>#VALUE!</v>
      </c>
      <c r="O72" s="58" t="e">
        <f t="shared" si="28"/>
        <v>#VALUE!</v>
      </c>
      <c r="P72" s="58" t="e">
        <f t="shared" si="29"/>
        <v>#VALUE!</v>
      </c>
    </row>
    <row r="73" spans="1:16" ht="18" hidden="1" customHeight="1" outlineLevel="1" thickBot="1">
      <c r="A73" s="48"/>
      <c r="B73" s="49"/>
      <c r="C73" s="49"/>
      <c r="D73" s="52"/>
      <c r="E73" s="40" t="e">
        <f t="shared" si="23"/>
        <v>#VALUE!</v>
      </c>
      <c r="F73" s="50"/>
      <c r="G73" s="51"/>
      <c r="H73" s="51"/>
      <c r="I73" s="67">
        <f t="shared" si="25"/>
        <v>0</v>
      </c>
      <c r="J73" s="69">
        <f t="shared" si="26"/>
        <v>0</v>
      </c>
      <c r="K73" s="70">
        <v>0</v>
      </c>
      <c r="L73" s="70">
        <v>0</v>
      </c>
      <c r="M73" s="58" t="e">
        <f t="shared" si="24"/>
        <v>#VALUE!</v>
      </c>
      <c r="N73" s="58" t="e">
        <f t="shared" si="27"/>
        <v>#VALUE!</v>
      </c>
      <c r="O73" s="58" t="e">
        <f t="shared" si="28"/>
        <v>#VALUE!</v>
      </c>
      <c r="P73" s="58" t="e">
        <f t="shared" si="29"/>
        <v>#VALUE!</v>
      </c>
    </row>
    <row r="74" spans="1:16" ht="18" hidden="1" customHeight="1" outlineLevel="1" thickBot="1">
      <c r="A74" s="48"/>
      <c r="B74" s="49"/>
      <c r="C74" s="49"/>
      <c r="D74" s="52"/>
      <c r="E74" s="40" t="e">
        <f t="shared" si="23"/>
        <v>#VALUE!</v>
      </c>
      <c r="F74" s="50"/>
      <c r="G74" s="51"/>
      <c r="H74" s="51"/>
      <c r="I74" s="67">
        <f t="shared" si="25"/>
        <v>0</v>
      </c>
      <c r="J74" s="69">
        <f t="shared" si="26"/>
        <v>0</v>
      </c>
      <c r="K74" s="70">
        <v>0</v>
      </c>
      <c r="L74" s="70">
        <v>0</v>
      </c>
      <c r="M74" s="58" t="e">
        <f t="shared" si="24"/>
        <v>#VALUE!</v>
      </c>
      <c r="N74" s="58" t="e">
        <f t="shared" si="27"/>
        <v>#VALUE!</v>
      </c>
      <c r="O74" s="58" t="e">
        <f t="shared" si="28"/>
        <v>#VALUE!</v>
      </c>
      <c r="P74" s="58" t="e">
        <f t="shared" si="29"/>
        <v>#VALUE!</v>
      </c>
    </row>
    <row r="75" spans="1:16" ht="18" hidden="1" customHeight="1" outlineLevel="1" thickBot="1">
      <c r="A75" s="48"/>
      <c r="B75" s="49"/>
      <c r="C75" s="49"/>
      <c r="D75" s="52"/>
      <c r="E75" s="40" t="e">
        <f t="shared" si="23"/>
        <v>#VALUE!</v>
      </c>
      <c r="F75" s="50"/>
      <c r="G75" s="51"/>
      <c r="H75" s="51"/>
      <c r="I75" s="67">
        <f t="shared" si="25"/>
        <v>0</v>
      </c>
      <c r="J75" s="69">
        <f t="shared" si="26"/>
        <v>0</v>
      </c>
      <c r="K75" s="70">
        <v>0</v>
      </c>
      <c r="L75" s="70">
        <v>0</v>
      </c>
      <c r="M75" s="58" t="e">
        <f t="shared" si="24"/>
        <v>#VALUE!</v>
      </c>
      <c r="N75" s="58" t="e">
        <f t="shared" si="27"/>
        <v>#VALUE!</v>
      </c>
      <c r="O75" s="58" t="e">
        <f t="shared" si="28"/>
        <v>#VALUE!</v>
      </c>
      <c r="P75" s="58" t="e">
        <f t="shared" si="29"/>
        <v>#VALUE!</v>
      </c>
    </row>
    <row r="76" spans="1:16" ht="18" hidden="1" customHeight="1" outlineLevel="1" thickBot="1">
      <c r="A76" s="48"/>
      <c r="B76" s="49"/>
      <c r="C76" s="49"/>
      <c r="D76" s="52"/>
      <c r="E76" s="40" t="e">
        <f t="shared" si="23"/>
        <v>#VALUE!</v>
      </c>
      <c r="F76" s="50"/>
      <c r="G76" s="51"/>
      <c r="H76" s="51"/>
      <c r="I76" s="67">
        <f t="shared" si="25"/>
        <v>0</v>
      </c>
      <c r="J76" s="69">
        <f t="shared" si="26"/>
        <v>0</v>
      </c>
      <c r="K76" s="70">
        <v>0</v>
      </c>
      <c r="L76" s="70">
        <v>0</v>
      </c>
      <c r="M76" s="58" t="e">
        <f t="shared" si="24"/>
        <v>#VALUE!</v>
      </c>
      <c r="N76" s="58" t="e">
        <f t="shared" si="27"/>
        <v>#VALUE!</v>
      </c>
      <c r="O76" s="58" t="e">
        <f t="shared" si="28"/>
        <v>#VALUE!</v>
      </c>
      <c r="P76" s="58" t="e">
        <f t="shared" si="29"/>
        <v>#VALUE!</v>
      </c>
    </row>
    <row r="77" spans="1:16" ht="18" hidden="1" customHeight="1" outlineLevel="1" thickBot="1">
      <c r="A77" s="48"/>
      <c r="B77" s="49"/>
      <c r="C77" s="49"/>
      <c r="D77" s="52"/>
      <c r="E77" s="40" t="e">
        <f t="shared" si="23"/>
        <v>#VALUE!</v>
      </c>
      <c r="F77" s="50"/>
      <c r="G77" s="51"/>
      <c r="H77" s="51"/>
      <c r="I77" s="67">
        <f t="shared" si="25"/>
        <v>0</v>
      </c>
      <c r="J77" s="69">
        <f t="shared" si="26"/>
        <v>0</v>
      </c>
      <c r="K77" s="70">
        <v>0</v>
      </c>
      <c r="L77" s="70">
        <v>0</v>
      </c>
      <c r="M77" s="58" t="e">
        <f t="shared" si="24"/>
        <v>#VALUE!</v>
      </c>
      <c r="N77" s="58" t="e">
        <f t="shared" si="27"/>
        <v>#VALUE!</v>
      </c>
      <c r="O77" s="58" t="e">
        <f t="shared" si="28"/>
        <v>#VALUE!</v>
      </c>
      <c r="P77" s="58" t="e">
        <f t="shared" si="29"/>
        <v>#VALUE!</v>
      </c>
    </row>
    <row r="78" spans="1:16" ht="18" hidden="1" customHeight="1" outlineLevel="1" thickBot="1">
      <c r="A78" s="48"/>
      <c r="B78" s="49"/>
      <c r="C78" s="49"/>
      <c r="D78" s="52"/>
      <c r="E78" s="40" t="e">
        <f t="shared" si="23"/>
        <v>#VALUE!</v>
      </c>
      <c r="F78" s="50"/>
      <c r="G78" s="51"/>
      <c r="H78" s="51"/>
      <c r="I78" s="67">
        <f t="shared" si="25"/>
        <v>0</v>
      </c>
      <c r="J78" s="69">
        <f t="shared" si="26"/>
        <v>0</v>
      </c>
      <c r="K78" s="70">
        <v>0</v>
      </c>
      <c r="L78" s="70">
        <v>0</v>
      </c>
      <c r="M78" s="58" t="e">
        <f t="shared" si="24"/>
        <v>#VALUE!</v>
      </c>
      <c r="N78" s="58" t="e">
        <f t="shared" si="27"/>
        <v>#VALUE!</v>
      </c>
      <c r="O78" s="58" t="e">
        <f t="shared" si="28"/>
        <v>#VALUE!</v>
      </c>
      <c r="P78" s="58" t="e">
        <f t="shared" si="29"/>
        <v>#VALUE!</v>
      </c>
    </row>
    <row r="79" spans="1:16" ht="18" hidden="1" customHeight="1" outlineLevel="1" thickBot="1">
      <c r="A79" s="48"/>
      <c r="B79" s="49"/>
      <c r="C79" s="49"/>
      <c r="D79" s="52"/>
      <c r="E79" s="40" t="e">
        <f t="shared" ref="E79:E88" si="30">ROUNDUP(D79/$B$5, 2)</f>
        <v>#VALUE!</v>
      </c>
      <c r="F79" s="50"/>
      <c r="G79" s="51"/>
      <c r="H79" s="51"/>
      <c r="I79" s="67">
        <f>PRODUCT(IF(D79="",0,D79),H79,G79)</f>
        <v>0</v>
      </c>
      <c r="J79" s="69">
        <f>IF((I79-K79-L79)&lt;0, 0, (I79-K79-L79))</f>
        <v>0</v>
      </c>
      <c r="K79" s="70">
        <v>0</v>
      </c>
      <c r="L79" s="70">
        <v>0</v>
      </c>
      <c r="M79" s="58" t="e">
        <f t="shared" ref="M79:M88" si="31">I79/$B$5</f>
        <v>#VALUE!</v>
      </c>
      <c r="N79" s="58" t="e">
        <f>IF((M79-O79-P79)&lt;0, 0, (M79-O79-P79))</f>
        <v>#VALUE!</v>
      </c>
      <c r="O79" s="58" t="e">
        <f>K79/$B$5</f>
        <v>#VALUE!</v>
      </c>
      <c r="P79" s="58" t="e">
        <f>L79/$B$5</f>
        <v>#VALUE!</v>
      </c>
    </row>
    <row r="80" spans="1:16" ht="18" hidden="1" customHeight="1" outlineLevel="1" thickBot="1">
      <c r="A80" s="48"/>
      <c r="B80" s="49"/>
      <c r="C80" s="49"/>
      <c r="D80" s="52"/>
      <c r="E80" s="40" t="e">
        <f t="shared" si="30"/>
        <v>#VALUE!</v>
      </c>
      <c r="F80" s="50"/>
      <c r="G80" s="51"/>
      <c r="H80" s="51"/>
      <c r="I80" s="67">
        <f t="shared" ref="I80:I88" si="32">PRODUCT(IF(D80="",0,D80),H80,G80)</f>
        <v>0</v>
      </c>
      <c r="J80" s="69">
        <f t="shared" ref="J80:J88" si="33">IF((I80-K80-L80)&lt;0, 0, (I80-K80-L80))</f>
        <v>0</v>
      </c>
      <c r="K80" s="70">
        <v>0</v>
      </c>
      <c r="L80" s="70">
        <v>0</v>
      </c>
      <c r="M80" s="58" t="e">
        <f t="shared" si="31"/>
        <v>#VALUE!</v>
      </c>
      <c r="N80" s="58" t="e">
        <f t="shared" ref="N80:N88" si="34">IF((M80-O80-P80)&lt;0, 0, (M80-O80-P80))</f>
        <v>#VALUE!</v>
      </c>
      <c r="O80" s="58" t="e">
        <f t="shared" ref="O80:O88" si="35">K80/$B$5</f>
        <v>#VALUE!</v>
      </c>
      <c r="P80" s="58" t="e">
        <f t="shared" ref="P80:P88" si="36">L80/$B$5</f>
        <v>#VALUE!</v>
      </c>
    </row>
    <row r="81" spans="1:21" ht="18" hidden="1" customHeight="1" outlineLevel="1" thickBot="1">
      <c r="A81" s="48"/>
      <c r="B81" s="49"/>
      <c r="C81" s="49"/>
      <c r="D81" s="52"/>
      <c r="E81" s="40" t="e">
        <f t="shared" si="30"/>
        <v>#VALUE!</v>
      </c>
      <c r="F81" s="50"/>
      <c r="G81" s="51"/>
      <c r="H81" s="51"/>
      <c r="I81" s="67">
        <f t="shared" si="32"/>
        <v>0</v>
      </c>
      <c r="J81" s="69">
        <f t="shared" si="33"/>
        <v>0</v>
      </c>
      <c r="K81" s="70">
        <v>0</v>
      </c>
      <c r="L81" s="70">
        <v>0</v>
      </c>
      <c r="M81" s="58" t="e">
        <f t="shared" si="31"/>
        <v>#VALUE!</v>
      </c>
      <c r="N81" s="58" t="e">
        <f t="shared" si="34"/>
        <v>#VALUE!</v>
      </c>
      <c r="O81" s="58" t="e">
        <f t="shared" si="35"/>
        <v>#VALUE!</v>
      </c>
      <c r="P81" s="58" t="e">
        <f t="shared" si="36"/>
        <v>#VALUE!</v>
      </c>
    </row>
    <row r="82" spans="1:21" ht="18" hidden="1" customHeight="1" outlineLevel="1" thickBot="1">
      <c r="A82" s="48"/>
      <c r="B82" s="49"/>
      <c r="C82" s="49"/>
      <c r="D82" s="52"/>
      <c r="E82" s="40" t="e">
        <f t="shared" si="30"/>
        <v>#VALUE!</v>
      </c>
      <c r="F82" s="50"/>
      <c r="G82" s="51"/>
      <c r="H82" s="51"/>
      <c r="I82" s="67">
        <f t="shared" si="32"/>
        <v>0</v>
      </c>
      <c r="J82" s="69">
        <f t="shared" si="33"/>
        <v>0</v>
      </c>
      <c r="K82" s="70">
        <v>0</v>
      </c>
      <c r="L82" s="70">
        <v>0</v>
      </c>
      <c r="M82" s="58" t="e">
        <f t="shared" si="31"/>
        <v>#VALUE!</v>
      </c>
      <c r="N82" s="58" t="e">
        <f t="shared" si="34"/>
        <v>#VALUE!</v>
      </c>
      <c r="O82" s="58" t="e">
        <f t="shared" si="35"/>
        <v>#VALUE!</v>
      </c>
      <c r="P82" s="58" t="e">
        <f t="shared" si="36"/>
        <v>#VALUE!</v>
      </c>
    </row>
    <row r="83" spans="1:21" ht="18" hidden="1" customHeight="1" outlineLevel="1" thickBot="1">
      <c r="A83" s="48"/>
      <c r="B83" s="49"/>
      <c r="C83" s="49"/>
      <c r="D83" s="52"/>
      <c r="E83" s="40" t="e">
        <f t="shared" si="30"/>
        <v>#VALUE!</v>
      </c>
      <c r="F83" s="50"/>
      <c r="G83" s="51"/>
      <c r="H83" s="51"/>
      <c r="I83" s="67">
        <f t="shared" si="32"/>
        <v>0</v>
      </c>
      <c r="J83" s="69">
        <f t="shared" si="33"/>
        <v>0</v>
      </c>
      <c r="K83" s="70">
        <v>0</v>
      </c>
      <c r="L83" s="70">
        <v>0</v>
      </c>
      <c r="M83" s="58" t="e">
        <f t="shared" si="31"/>
        <v>#VALUE!</v>
      </c>
      <c r="N83" s="58" t="e">
        <f t="shared" si="34"/>
        <v>#VALUE!</v>
      </c>
      <c r="O83" s="58" t="e">
        <f t="shared" si="35"/>
        <v>#VALUE!</v>
      </c>
      <c r="P83" s="58" t="e">
        <f t="shared" si="36"/>
        <v>#VALUE!</v>
      </c>
    </row>
    <row r="84" spans="1:21" ht="18" hidden="1" customHeight="1" outlineLevel="1" thickBot="1">
      <c r="A84" s="48"/>
      <c r="B84" s="49"/>
      <c r="C84" s="49"/>
      <c r="D84" s="52"/>
      <c r="E84" s="40" t="e">
        <f t="shared" si="30"/>
        <v>#VALUE!</v>
      </c>
      <c r="F84" s="50"/>
      <c r="G84" s="51"/>
      <c r="H84" s="51"/>
      <c r="I84" s="67">
        <f t="shared" si="32"/>
        <v>0</v>
      </c>
      <c r="J84" s="69">
        <f t="shared" si="33"/>
        <v>0</v>
      </c>
      <c r="K84" s="70">
        <v>0</v>
      </c>
      <c r="L84" s="70">
        <v>0</v>
      </c>
      <c r="M84" s="58" t="e">
        <f t="shared" si="31"/>
        <v>#VALUE!</v>
      </c>
      <c r="N84" s="58" t="e">
        <f t="shared" si="34"/>
        <v>#VALUE!</v>
      </c>
      <c r="O84" s="58" t="e">
        <f t="shared" si="35"/>
        <v>#VALUE!</v>
      </c>
      <c r="P84" s="58" t="e">
        <f t="shared" si="36"/>
        <v>#VALUE!</v>
      </c>
    </row>
    <row r="85" spans="1:21" ht="18" hidden="1" customHeight="1" outlineLevel="1" thickBot="1">
      <c r="A85" s="48"/>
      <c r="B85" s="49"/>
      <c r="C85" s="49"/>
      <c r="D85" s="52"/>
      <c r="E85" s="40" t="e">
        <f t="shared" si="30"/>
        <v>#VALUE!</v>
      </c>
      <c r="F85" s="50"/>
      <c r="G85" s="51"/>
      <c r="H85" s="51"/>
      <c r="I85" s="67">
        <f t="shared" si="32"/>
        <v>0</v>
      </c>
      <c r="J85" s="69">
        <f t="shared" si="33"/>
        <v>0</v>
      </c>
      <c r="K85" s="70">
        <v>0</v>
      </c>
      <c r="L85" s="70">
        <v>0</v>
      </c>
      <c r="M85" s="58" t="e">
        <f t="shared" si="31"/>
        <v>#VALUE!</v>
      </c>
      <c r="N85" s="58" t="e">
        <f t="shared" si="34"/>
        <v>#VALUE!</v>
      </c>
      <c r="O85" s="58" t="e">
        <f t="shared" si="35"/>
        <v>#VALUE!</v>
      </c>
      <c r="P85" s="58" t="e">
        <f t="shared" si="36"/>
        <v>#VALUE!</v>
      </c>
    </row>
    <row r="86" spans="1:21" ht="18" hidden="1" customHeight="1" outlineLevel="1" thickBot="1">
      <c r="A86" s="48"/>
      <c r="B86" s="49"/>
      <c r="C86" s="49"/>
      <c r="D86" s="52"/>
      <c r="E86" s="40" t="e">
        <f t="shared" si="30"/>
        <v>#VALUE!</v>
      </c>
      <c r="F86" s="50"/>
      <c r="G86" s="51"/>
      <c r="H86" s="51"/>
      <c r="I86" s="67">
        <f t="shared" si="32"/>
        <v>0</v>
      </c>
      <c r="J86" s="69">
        <f t="shared" si="33"/>
        <v>0</v>
      </c>
      <c r="K86" s="70">
        <v>0</v>
      </c>
      <c r="L86" s="70">
        <v>0</v>
      </c>
      <c r="M86" s="58" t="e">
        <f t="shared" si="31"/>
        <v>#VALUE!</v>
      </c>
      <c r="N86" s="58" t="e">
        <f t="shared" si="34"/>
        <v>#VALUE!</v>
      </c>
      <c r="O86" s="58" t="e">
        <f t="shared" si="35"/>
        <v>#VALUE!</v>
      </c>
      <c r="P86" s="58" t="e">
        <f t="shared" si="36"/>
        <v>#VALUE!</v>
      </c>
    </row>
    <row r="87" spans="1:21" ht="18" hidden="1" customHeight="1" outlineLevel="1" thickBot="1">
      <c r="A87" s="48"/>
      <c r="B87" s="49"/>
      <c r="C87" s="49"/>
      <c r="D87" s="52"/>
      <c r="E87" s="40" t="e">
        <f t="shared" si="30"/>
        <v>#VALUE!</v>
      </c>
      <c r="F87" s="50"/>
      <c r="G87" s="51"/>
      <c r="H87" s="51"/>
      <c r="I87" s="67">
        <f t="shared" si="32"/>
        <v>0</v>
      </c>
      <c r="J87" s="69">
        <f t="shared" si="33"/>
        <v>0</v>
      </c>
      <c r="K87" s="70">
        <v>0</v>
      </c>
      <c r="L87" s="70">
        <v>0</v>
      </c>
      <c r="M87" s="58" t="e">
        <f t="shared" si="31"/>
        <v>#VALUE!</v>
      </c>
      <c r="N87" s="58" t="e">
        <f t="shared" si="34"/>
        <v>#VALUE!</v>
      </c>
      <c r="O87" s="58" t="e">
        <f t="shared" si="35"/>
        <v>#VALUE!</v>
      </c>
      <c r="P87" s="58" t="e">
        <f t="shared" si="36"/>
        <v>#VALUE!</v>
      </c>
    </row>
    <row r="88" spans="1:21" ht="18" customHeight="1" outlineLevel="1" thickBot="1">
      <c r="A88" s="48"/>
      <c r="B88" s="49"/>
      <c r="C88" s="49"/>
      <c r="D88" s="52"/>
      <c r="E88" s="40" t="e">
        <f t="shared" si="30"/>
        <v>#VALUE!</v>
      </c>
      <c r="F88" s="50"/>
      <c r="G88" s="51"/>
      <c r="H88" s="51"/>
      <c r="I88" s="67">
        <f t="shared" si="32"/>
        <v>0</v>
      </c>
      <c r="J88" s="69">
        <f t="shared" si="33"/>
        <v>0</v>
      </c>
      <c r="K88" s="70">
        <v>0</v>
      </c>
      <c r="L88" s="70">
        <v>0</v>
      </c>
      <c r="M88" s="58" t="e">
        <f t="shared" si="31"/>
        <v>#VALUE!</v>
      </c>
      <c r="N88" s="58" t="e">
        <f t="shared" si="34"/>
        <v>#VALUE!</v>
      </c>
      <c r="O88" s="58" t="e">
        <f t="shared" si="35"/>
        <v>#VALUE!</v>
      </c>
      <c r="P88" s="58" t="e">
        <f t="shared" si="36"/>
        <v>#VALUE!</v>
      </c>
    </row>
    <row r="89" spans="1:21" ht="18" customHeight="1" thickBot="1">
      <c r="A89" s="32" t="s">
        <v>5</v>
      </c>
      <c r="B89" s="33"/>
      <c r="C89" s="33"/>
      <c r="D89" s="36"/>
      <c r="E89" s="36"/>
      <c r="F89" s="36"/>
      <c r="G89" s="34"/>
      <c r="H89" s="34"/>
      <c r="I89" s="68">
        <f>SUM(J89:L89)</f>
        <v>50000</v>
      </c>
      <c r="J89" s="68">
        <f t="shared" ref="J89:P89" si="37">SUM(J90:J119)</f>
        <v>50000</v>
      </c>
      <c r="K89" s="68">
        <f t="shared" si="37"/>
        <v>0</v>
      </c>
      <c r="L89" s="68">
        <f t="shared" si="37"/>
        <v>0</v>
      </c>
      <c r="M89" s="57" t="e">
        <f t="shared" si="37"/>
        <v>#VALUE!</v>
      </c>
      <c r="N89" s="57" t="e">
        <f t="shared" si="37"/>
        <v>#VALUE!</v>
      </c>
      <c r="O89" s="57" t="e">
        <f t="shared" si="37"/>
        <v>#VALUE!</v>
      </c>
      <c r="P89" s="57" t="e">
        <f t="shared" si="37"/>
        <v>#VALUE!</v>
      </c>
    </row>
    <row r="90" spans="1:21" ht="111.75" customHeight="1" outlineLevel="1" thickBot="1">
      <c r="A90" s="81" t="s">
        <v>74</v>
      </c>
      <c r="B90" s="82" t="s">
        <v>103</v>
      </c>
      <c r="C90" s="77" t="s">
        <v>38</v>
      </c>
      <c r="D90" s="52">
        <v>50000</v>
      </c>
      <c r="E90" s="40"/>
      <c r="F90" s="50" t="s">
        <v>57</v>
      </c>
      <c r="G90" s="51">
        <v>2</v>
      </c>
      <c r="H90" s="51">
        <v>1</v>
      </c>
      <c r="I90" s="67">
        <v>100000</v>
      </c>
      <c r="J90" s="69"/>
      <c r="K90" s="70"/>
      <c r="L90" s="70"/>
      <c r="M90" s="58"/>
      <c r="N90" s="58"/>
      <c r="O90" s="58"/>
      <c r="P90" s="58"/>
    </row>
    <row r="91" spans="1:21" ht="68.25" customHeight="1" outlineLevel="1" thickBot="1">
      <c r="A91" s="81" t="s">
        <v>75</v>
      </c>
      <c r="B91" s="82" t="s">
        <v>104</v>
      </c>
      <c r="C91" s="77" t="s">
        <v>38</v>
      </c>
      <c r="D91" s="52">
        <v>50000</v>
      </c>
      <c r="E91" s="40"/>
      <c r="F91" s="50" t="s">
        <v>57</v>
      </c>
      <c r="G91" s="51">
        <v>2</v>
      </c>
      <c r="H91" s="51">
        <v>50</v>
      </c>
      <c r="I91" s="67">
        <v>300000</v>
      </c>
      <c r="J91" s="71"/>
      <c r="K91" s="70"/>
      <c r="L91" s="70"/>
      <c r="M91" s="58"/>
      <c r="N91" s="58"/>
      <c r="O91" s="58"/>
      <c r="P91" s="58"/>
    </row>
    <row r="92" spans="1:21" s="61" customFormat="1" ht="27" customHeight="1" outlineLevel="1" thickBot="1">
      <c r="A92" s="76" t="s">
        <v>39</v>
      </c>
      <c r="B92" s="76" t="s">
        <v>66</v>
      </c>
      <c r="C92" s="77" t="s">
        <v>40</v>
      </c>
      <c r="D92" s="52">
        <v>40000</v>
      </c>
      <c r="E92" s="62"/>
      <c r="F92" s="50" t="s">
        <v>69</v>
      </c>
      <c r="G92" s="51">
        <v>4</v>
      </c>
      <c r="H92" s="51">
        <v>1</v>
      </c>
      <c r="I92" s="71">
        <v>160000</v>
      </c>
      <c r="J92" s="71"/>
      <c r="K92" s="70"/>
      <c r="L92" s="70"/>
      <c r="M92" s="58"/>
      <c r="N92" s="58"/>
      <c r="O92" s="58"/>
      <c r="P92" s="58"/>
      <c r="Q92" s="60"/>
      <c r="R92" s="60"/>
      <c r="S92" s="60"/>
      <c r="T92" s="60"/>
      <c r="U92" s="60"/>
    </row>
    <row r="93" spans="1:21" ht="368.25" hidden="1" customHeight="1" outlineLevel="1" thickBot="1">
      <c r="A93" s="76" t="s">
        <v>41</v>
      </c>
      <c r="B93" s="76" t="s">
        <v>42</v>
      </c>
      <c r="C93" s="77" t="s">
        <v>40</v>
      </c>
      <c r="D93" s="52"/>
      <c r="E93" s="62"/>
      <c r="F93" s="50"/>
      <c r="G93" s="51"/>
      <c r="H93" s="51"/>
      <c r="I93" s="71"/>
      <c r="J93" s="71"/>
      <c r="K93" s="70"/>
      <c r="L93" s="70"/>
      <c r="M93" s="58"/>
      <c r="N93" s="58"/>
      <c r="O93" s="58"/>
      <c r="P93" s="58"/>
    </row>
    <row r="94" spans="1:21" ht="30.75" outlineLevel="1" thickBot="1">
      <c r="A94" s="83" t="s">
        <v>76</v>
      </c>
      <c r="B94" s="78" t="s">
        <v>105</v>
      </c>
      <c r="C94" s="84" t="s">
        <v>43</v>
      </c>
      <c r="D94" s="52">
        <v>18000</v>
      </c>
      <c r="E94" s="62"/>
      <c r="F94" s="50" t="s">
        <v>58</v>
      </c>
      <c r="G94" s="51">
        <v>8</v>
      </c>
      <c r="H94" s="51">
        <v>100</v>
      </c>
      <c r="I94" s="71">
        <v>140000</v>
      </c>
      <c r="J94" s="71"/>
      <c r="K94" s="70"/>
      <c r="L94" s="70"/>
      <c r="M94" s="58"/>
      <c r="N94" s="58"/>
      <c r="O94" s="58"/>
      <c r="P94" s="58"/>
    </row>
    <row r="95" spans="1:21" ht="45.75" outlineLevel="1" thickBot="1">
      <c r="A95" s="82" t="s">
        <v>77</v>
      </c>
      <c r="B95" s="77" t="s">
        <v>70</v>
      </c>
      <c r="C95" s="77" t="s">
        <v>44</v>
      </c>
      <c r="D95" s="52">
        <v>10000</v>
      </c>
      <c r="E95" s="62"/>
      <c r="F95" s="50" t="s">
        <v>59</v>
      </c>
      <c r="G95" s="51">
        <v>1</v>
      </c>
      <c r="H95" s="51">
        <v>15</v>
      </c>
      <c r="I95" s="71">
        <v>80000</v>
      </c>
      <c r="J95" s="71"/>
      <c r="K95" s="70"/>
      <c r="L95" s="70"/>
      <c r="M95" s="58"/>
      <c r="N95" s="58"/>
      <c r="O95" s="58"/>
      <c r="P95" s="58"/>
    </row>
    <row r="96" spans="1:21" s="61" customFormat="1" ht="15.75" outlineLevel="1" thickBot="1">
      <c r="A96" s="76" t="s">
        <v>45</v>
      </c>
      <c r="B96" s="85" t="s">
        <v>46</v>
      </c>
      <c r="C96" s="86" t="s">
        <v>47</v>
      </c>
      <c r="D96" s="52">
        <v>150</v>
      </c>
      <c r="E96" s="62"/>
      <c r="F96" s="50" t="s">
        <v>60</v>
      </c>
      <c r="G96" s="51">
        <v>1</v>
      </c>
      <c r="H96" s="51">
        <v>150</v>
      </c>
      <c r="I96" s="71">
        <v>22500</v>
      </c>
      <c r="J96" s="71"/>
      <c r="K96" s="70"/>
      <c r="L96" s="70"/>
      <c r="M96" s="58"/>
      <c r="N96" s="58"/>
      <c r="O96" s="58"/>
      <c r="P96" s="58"/>
      <c r="Q96" s="60"/>
      <c r="R96" s="60"/>
      <c r="S96" s="60"/>
      <c r="T96" s="60"/>
      <c r="U96" s="60"/>
    </row>
    <row r="97" spans="1:21" ht="30.75" outlineLevel="1" thickBot="1">
      <c r="A97" s="76" t="s">
        <v>48</v>
      </c>
      <c r="B97" s="87" t="s">
        <v>71</v>
      </c>
      <c r="C97" s="77" t="s">
        <v>47</v>
      </c>
      <c r="D97" s="52">
        <v>5400</v>
      </c>
      <c r="E97" s="62"/>
      <c r="F97" s="50" t="s">
        <v>60</v>
      </c>
      <c r="G97" s="51">
        <v>1</v>
      </c>
      <c r="H97" s="51">
        <v>1</v>
      </c>
      <c r="I97" s="71">
        <v>5400</v>
      </c>
      <c r="J97" s="71"/>
      <c r="K97" s="70"/>
      <c r="L97" s="70"/>
      <c r="M97" s="58"/>
      <c r="N97" s="58"/>
      <c r="O97" s="58"/>
      <c r="P97" s="58"/>
    </row>
    <row r="98" spans="1:21" ht="15.75" hidden="1" outlineLevel="1" thickBot="1">
      <c r="A98" s="76" t="s">
        <v>49</v>
      </c>
      <c r="B98" s="87" t="s">
        <v>50</v>
      </c>
      <c r="C98" s="77" t="s">
        <v>51</v>
      </c>
      <c r="D98" s="52"/>
      <c r="E98" s="62" t="e">
        <f t="shared" ref="E98:E112" si="38">ROUNDUP(D98/$B$5, 2)</f>
        <v>#VALUE!</v>
      </c>
      <c r="F98" s="50"/>
      <c r="G98" s="51"/>
      <c r="H98" s="51"/>
      <c r="I98" s="71">
        <f t="shared" ref="I98:I104" si="39">PRODUCT(IF(D98="",0,D98),H98,G98)</f>
        <v>0</v>
      </c>
      <c r="J98" s="71">
        <f t="shared" ref="J98:J104" si="40">IF((I98-K98-L98)&lt;0, 0, (I98-K98-L98))</f>
        <v>0</v>
      </c>
      <c r="K98" s="70">
        <v>0</v>
      </c>
      <c r="L98" s="70">
        <v>0</v>
      </c>
      <c r="M98" s="58" t="e">
        <f t="shared" ref="M98:M120" si="41">I98/$B$5</f>
        <v>#VALUE!</v>
      </c>
      <c r="N98" s="58" t="e">
        <f t="shared" ref="N98:N119" si="42">IF((M98-O98-P98)&lt;0, 0, (M98-O98-P98))</f>
        <v>#VALUE!</v>
      </c>
      <c r="O98" s="58" t="e">
        <f t="shared" ref="O98:O119" si="43">K98/$B$5</f>
        <v>#VALUE!</v>
      </c>
      <c r="P98" s="58" t="e">
        <f t="shared" ref="P98:P119" si="44">L98/$B$5</f>
        <v>#VALUE!</v>
      </c>
    </row>
    <row r="99" spans="1:21" s="61" customFormat="1" ht="45.75" hidden="1" outlineLevel="1" thickBot="1">
      <c r="A99" s="76" t="s">
        <v>52</v>
      </c>
      <c r="B99" s="82" t="s">
        <v>53</v>
      </c>
      <c r="C99" s="77" t="s">
        <v>54</v>
      </c>
      <c r="D99" s="52"/>
      <c r="E99" s="62" t="e">
        <f t="shared" si="38"/>
        <v>#VALUE!</v>
      </c>
      <c r="F99" s="50"/>
      <c r="G99" s="51"/>
      <c r="H99" s="51"/>
      <c r="I99" s="71">
        <f t="shared" si="39"/>
        <v>0</v>
      </c>
      <c r="J99" s="71">
        <f t="shared" si="40"/>
        <v>0</v>
      </c>
      <c r="K99" s="70">
        <v>0</v>
      </c>
      <c r="L99" s="70">
        <v>0</v>
      </c>
      <c r="M99" s="58" t="e">
        <f t="shared" si="41"/>
        <v>#VALUE!</v>
      </c>
      <c r="N99" s="58" t="e">
        <f t="shared" si="42"/>
        <v>#VALUE!</v>
      </c>
      <c r="O99" s="58" t="e">
        <f t="shared" si="43"/>
        <v>#VALUE!</v>
      </c>
      <c r="P99" s="58" t="e">
        <f t="shared" si="44"/>
        <v>#VALUE!</v>
      </c>
      <c r="Q99" s="60"/>
      <c r="R99" s="60"/>
      <c r="S99" s="60"/>
      <c r="T99" s="60"/>
      <c r="U99" s="60"/>
    </row>
    <row r="100" spans="1:21" ht="15.75" hidden="1" outlineLevel="1" thickBot="1">
      <c r="A100" s="48"/>
      <c r="B100" s="49"/>
      <c r="C100" s="49"/>
      <c r="D100" s="52"/>
      <c r="E100" s="62" t="e">
        <f t="shared" si="38"/>
        <v>#VALUE!</v>
      </c>
      <c r="F100" s="50"/>
      <c r="G100" s="51"/>
      <c r="H100" s="51"/>
      <c r="I100" s="71">
        <f t="shared" si="39"/>
        <v>0</v>
      </c>
      <c r="J100" s="71">
        <f t="shared" si="40"/>
        <v>0</v>
      </c>
      <c r="K100" s="70">
        <v>0</v>
      </c>
      <c r="L100" s="70">
        <v>0</v>
      </c>
      <c r="M100" s="58" t="e">
        <f t="shared" si="41"/>
        <v>#VALUE!</v>
      </c>
      <c r="N100" s="58" t="e">
        <f t="shared" si="42"/>
        <v>#VALUE!</v>
      </c>
      <c r="O100" s="58" t="e">
        <f t="shared" si="43"/>
        <v>#VALUE!</v>
      </c>
      <c r="P100" s="58" t="e">
        <f t="shared" si="44"/>
        <v>#VALUE!</v>
      </c>
    </row>
    <row r="101" spans="1:21" s="61" customFormat="1" ht="15.75" hidden="1" outlineLevel="1" thickBot="1">
      <c r="A101" s="48"/>
      <c r="B101" s="49"/>
      <c r="C101" s="49"/>
      <c r="D101" s="52"/>
      <c r="E101" s="62" t="e">
        <f t="shared" si="38"/>
        <v>#VALUE!</v>
      </c>
      <c r="F101" s="50"/>
      <c r="G101" s="51"/>
      <c r="H101" s="51"/>
      <c r="I101" s="71">
        <f t="shared" si="39"/>
        <v>0</v>
      </c>
      <c r="J101" s="71">
        <f t="shared" si="40"/>
        <v>0</v>
      </c>
      <c r="K101" s="70">
        <v>0</v>
      </c>
      <c r="L101" s="70">
        <v>0</v>
      </c>
      <c r="M101" s="58" t="e">
        <f t="shared" si="41"/>
        <v>#VALUE!</v>
      </c>
      <c r="N101" s="58" t="e">
        <f t="shared" si="42"/>
        <v>#VALUE!</v>
      </c>
      <c r="O101" s="58" t="e">
        <f t="shared" si="43"/>
        <v>#VALUE!</v>
      </c>
      <c r="P101" s="58" t="e">
        <f t="shared" si="44"/>
        <v>#VALUE!</v>
      </c>
      <c r="Q101" s="60"/>
      <c r="R101" s="60"/>
      <c r="S101" s="60"/>
      <c r="T101" s="60"/>
      <c r="U101" s="60"/>
    </row>
    <row r="102" spans="1:21" s="61" customFormat="1" ht="15.75" hidden="1" outlineLevel="1" thickBot="1">
      <c r="A102" s="48"/>
      <c r="B102" s="49"/>
      <c r="C102" s="49"/>
      <c r="D102" s="52"/>
      <c r="E102" s="62" t="e">
        <f t="shared" si="38"/>
        <v>#VALUE!</v>
      </c>
      <c r="F102" s="50"/>
      <c r="G102" s="51"/>
      <c r="H102" s="51"/>
      <c r="I102" s="71">
        <f t="shared" si="39"/>
        <v>0</v>
      </c>
      <c r="J102" s="71">
        <f t="shared" si="40"/>
        <v>0</v>
      </c>
      <c r="K102" s="70">
        <v>0</v>
      </c>
      <c r="L102" s="70">
        <v>0</v>
      </c>
      <c r="M102" s="58" t="e">
        <f t="shared" si="41"/>
        <v>#VALUE!</v>
      </c>
      <c r="N102" s="58" t="e">
        <f t="shared" si="42"/>
        <v>#VALUE!</v>
      </c>
      <c r="O102" s="58" t="e">
        <f t="shared" si="43"/>
        <v>#VALUE!</v>
      </c>
      <c r="P102" s="58" t="e">
        <f t="shared" si="44"/>
        <v>#VALUE!</v>
      </c>
      <c r="Q102" s="60"/>
      <c r="R102" s="60"/>
      <c r="S102" s="60"/>
      <c r="T102" s="60"/>
      <c r="U102" s="60"/>
    </row>
    <row r="103" spans="1:21" ht="15.75" hidden="1" outlineLevel="1" thickBot="1">
      <c r="A103" s="48"/>
      <c r="B103" s="49"/>
      <c r="C103" s="49"/>
      <c r="D103" s="52"/>
      <c r="E103" s="62" t="e">
        <f t="shared" si="38"/>
        <v>#VALUE!</v>
      </c>
      <c r="F103" s="50"/>
      <c r="G103" s="51"/>
      <c r="H103" s="51"/>
      <c r="I103" s="71">
        <f t="shared" si="39"/>
        <v>0</v>
      </c>
      <c r="J103" s="71">
        <f t="shared" si="40"/>
        <v>0</v>
      </c>
      <c r="K103" s="70">
        <v>0</v>
      </c>
      <c r="L103" s="70">
        <v>0</v>
      </c>
      <c r="M103" s="58" t="e">
        <f t="shared" si="41"/>
        <v>#VALUE!</v>
      </c>
      <c r="N103" s="58" t="e">
        <f t="shared" si="42"/>
        <v>#VALUE!</v>
      </c>
      <c r="O103" s="58" t="e">
        <f t="shared" si="43"/>
        <v>#VALUE!</v>
      </c>
      <c r="P103" s="58" t="e">
        <f t="shared" si="44"/>
        <v>#VALUE!</v>
      </c>
    </row>
    <row r="104" spans="1:21" ht="18" hidden="1" customHeight="1" outlineLevel="1" thickBot="1">
      <c r="A104" s="48"/>
      <c r="B104" s="49"/>
      <c r="C104" s="49"/>
      <c r="D104" s="52"/>
      <c r="E104" s="40" t="e">
        <f t="shared" si="38"/>
        <v>#VALUE!</v>
      </c>
      <c r="F104" s="50"/>
      <c r="G104" s="51"/>
      <c r="H104" s="51"/>
      <c r="I104" s="67">
        <f t="shared" si="39"/>
        <v>0</v>
      </c>
      <c r="J104" s="69">
        <f t="shared" si="40"/>
        <v>0</v>
      </c>
      <c r="K104" s="70">
        <v>0</v>
      </c>
      <c r="L104" s="70">
        <v>0</v>
      </c>
      <c r="M104" s="58" t="e">
        <f t="shared" si="41"/>
        <v>#VALUE!</v>
      </c>
      <c r="N104" s="58" t="e">
        <f t="shared" si="42"/>
        <v>#VALUE!</v>
      </c>
      <c r="O104" s="58" t="e">
        <f t="shared" si="43"/>
        <v>#VALUE!</v>
      </c>
      <c r="P104" s="58" t="e">
        <f t="shared" si="44"/>
        <v>#VALUE!</v>
      </c>
    </row>
    <row r="105" spans="1:21" ht="15.75" hidden="1" outlineLevel="1" thickBot="1">
      <c r="A105" s="48"/>
      <c r="B105" s="49"/>
      <c r="C105" s="49"/>
      <c r="D105" s="52"/>
      <c r="E105" s="40" t="e">
        <f t="shared" si="38"/>
        <v>#VALUE!</v>
      </c>
      <c r="F105" s="50"/>
      <c r="G105" s="51"/>
      <c r="H105" s="51"/>
      <c r="I105" s="67">
        <f t="shared" ref="I105:I112" si="45">PRODUCT(IF(D105="",0,D105),H105,G105)</f>
        <v>0</v>
      </c>
      <c r="J105" s="69">
        <f>IF((I105-K105-L105)&lt;0, 0, (I105-K105-L105))</f>
        <v>0</v>
      </c>
      <c r="K105" s="70">
        <v>0</v>
      </c>
      <c r="L105" s="70">
        <v>0</v>
      </c>
      <c r="M105" s="58" t="e">
        <f t="shared" si="41"/>
        <v>#VALUE!</v>
      </c>
      <c r="N105" s="58" t="e">
        <f t="shared" si="42"/>
        <v>#VALUE!</v>
      </c>
      <c r="O105" s="58" t="e">
        <f t="shared" si="43"/>
        <v>#VALUE!</v>
      </c>
      <c r="P105" s="58" t="e">
        <f t="shared" si="44"/>
        <v>#VALUE!</v>
      </c>
    </row>
    <row r="106" spans="1:21" ht="15.75" hidden="1" outlineLevel="1" thickBot="1">
      <c r="A106" s="48"/>
      <c r="B106" s="49"/>
      <c r="C106" s="49"/>
      <c r="D106" s="52"/>
      <c r="E106" s="40" t="e">
        <f t="shared" si="38"/>
        <v>#VALUE!</v>
      </c>
      <c r="F106" s="50"/>
      <c r="G106" s="51"/>
      <c r="H106" s="51"/>
      <c r="I106" s="67">
        <f t="shared" si="45"/>
        <v>0</v>
      </c>
      <c r="J106" s="71">
        <f t="shared" ref="J106:J119" si="46">IF((I106-K106-L106)&lt;0, 0, (I106-K106-L106))</f>
        <v>0</v>
      </c>
      <c r="K106" s="70">
        <v>0</v>
      </c>
      <c r="L106" s="70">
        <v>0</v>
      </c>
      <c r="M106" s="58" t="e">
        <f t="shared" si="41"/>
        <v>#VALUE!</v>
      </c>
      <c r="N106" s="58" t="e">
        <f t="shared" si="42"/>
        <v>#VALUE!</v>
      </c>
      <c r="O106" s="58" t="e">
        <f t="shared" si="43"/>
        <v>#VALUE!</v>
      </c>
      <c r="P106" s="58" t="e">
        <f t="shared" si="44"/>
        <v>#VALUE!</v>
      </c>
    </row>
    <row r="107" spans="1:21" s="61" customFormat="1" ht="15.75" hidden="1" outlineLevel="1" thickBot="1">
      <c r="A107" s="48"/>
      <c r="B107" s="49"/>
      <c r="C107" s="49"/>
      <c r="D107" s="52"/>
      <c r="E107" s="62" t="e">
        <f t="shared" si="38"/>
        <v>#VALUE!</v>
      </c>
      <c r="F107" s="50"/>
      <c r="G107" s="51"/>
      <c r="H107" s="51"/>
      <c r="I107" s="71">
        <f t="shared" si="45"/>
        <v>0</v>
      </c>
      <c r="J107" s="71">
        <f t="shared" si="46"/>
        <v>0</v>
      </c>
      <c r="K107" s="70">
        <v>0</v>
      </c>
      <c r="L107" s="70">
        <v>0</v>
      </c>
      <c r="M107" s="58" t="e">
        <f t="shared" si="41"/>
        <v>#VALUE!</v>
      </c>
      <c r="N107" s="58" t="e">
        <f t="shared" si="42"/>
        <v>#VALUE!</v>
      </c>
      <c r="O107" s="58" t="e">
        <f t="shared" si="43"/>
        <v>#VALUE!</v>
      </c>
      <c r="P107" s="58" t="e">
        <f t="shared" si="44"/>
        <v>#VALUE!</v>
      </c>
      <c r="Q107" s="60"/>
      <c r="R107" s="60"/>
      <c r="S107" s="60"/>
      <c r="T107" s="60"/>
      <c r="U107" s="60"/>
    </row>
    <row r="108" spans="1:21" ht="15.75" hidden="1" outlineLevel="1" thickBot="1">
      <c r="A108" s="48"/>
      <c r="B108" s="49"/>
      <c r="C108" s="49"/>
      <c r="D108" s="52"/>
      <c r="E108" s="62" t="e">
        <f t="shared" si="38"/>
        <v>#VALUE!</v>
      </c>
      <c r="F108" s="50"/>
      <c r="G108" s="51"/>
      <c r="H108" s="51"/>
      <c r="I108" s="71">
        <f t="shared" si="45"/>
        <v>0</v>
      </c>
      <c r="J108" s="71">
        <f t="shared" si="46"/>
        <v>0</v>
      </c>
      <c r="K108" s="70">
        <v>0</v>
      </c>
      <c r="L108" s="70">
        <v>0</v>
      </c>
      <c r="M108" s="58" t="e">
        <f t="shared" si="41"/>
        <v>#VALUE!</v>
      </c>
      <c r="N108" s="58" t="e">
        <f t="shared" si="42"/>
        <v>#VALUE!</v>
      </c>
      <c r="O108" s="58" t="e">
        <f t="shared" si="43"/>
        <v>#VALUE!</v>
      </c>
      <c r="P108" s="58" t="e">
        <f t="shared" si="44"/>
        <v>#VALUE!</v>
      </c>
    </row>
    <row r="109" spans="1:21" ht="15.75" hidden="1" outlineLevel="1" thickBot="1">
      <c r="A109" s="48"/>
      <c r="B109" s="49"/>
      <c r="C109" s="49"/>
      <c r="D109" s="52"/>
      <c r="E109" s="62" t="e">
        <f t="shared" si="38"/>
        <v>#VALUE!</v>
      </c>
      <c r="F109" s="50"/>
      <c r="G109" s="51"/>
      <c r="H109" s="51"/>
      <c r="I109" s="71">
        <f t="shared" si="45"/>
        <v>0</v>
      </c>
      <c r="J109" s="71">
        <f t="shared" si="46"/>
        <v>0</v>
      </c>
      <c r="K109" s="70">
        <v>0</v>
      </c>
      <c r="L109" s="70">
        <v>0</v>
      </c>
      <c r="M109" s="58" t="e">
        <f t="shared" si="41"/>
        <v>#VALUE!</v>
      </c>
      <c r="N109" s="58" t="e">
        <f t="shared" si="42"/>
        <v>#VALUE!</v>
      </c>
      <c r="O109" s="58" t="e">
        <f t="shared" si="43"/>
        <v>#VALUE!</v>
      </c>
      <c r="P109" s="58" t="e">
        <f t="shared" si="44"/>
        <v>#VALUE!</v>
      </c>
    </row>
    <row r="110" spans="1:21" ht="15.75" hidden="1" outlineLevel="1" thickBot="1">
      <c r="A110" s="48"/>
      <c r="B110" s="49"/>
      <c r="C110" s="49"/>
      <c r="D110" s="52"/>
      <c r="E110" s="62" t="e">
        <f t="shared" si="38"/>
        <v>#VALUE!</v>
      </c>
      <c r="F110" s="50"/>
      <c r="G110" s="51"/>
      <c r="H110" s="51"/>
      <c r="I110" s="71">
        <f t="shared" si="45"/>
        <v>0</v>
      </c>
      <c r="J110" s="71">
        <f t="shared" si="46"/>
        <v>0</v>
      </c>
      <c r="K110" s="70">
        <v>0</v>
      </c>
      <c r="L110" s="70">
        <v>0</v>
      </c>
      <c r="M110" s="58" t="e">
        <f t="shared" si="41"/>
        <v>#VALUE!</v>
      </c>
      <c r="N110" s="58" t="e">
        <f t="shared" si="42"/>
        <v>#VALUE!</v>
      </c>
      <c r="O110" s="58" t="e">
        <f t="shared" si="43"/>
        <v>#VALUE!</v>
      </c>
      <c r="P110" s="58" t="e">
        <f t="shared" si="44"/>
        <v>#VALUE!</v>
      </c>
    </row>
    <row r="111" spans="1:21" s="61" customFormat="1" ht="15.75" hidden="1" outlineLevel="1" thickBot="1">
      <c r="A111" s="48"/>
      <c r="B111" s="49"/>
      <c r="C111" s="49"/>
      <c r="D111" s="52"/>
      <c r="E111" s="62" t="e">
        <f t="shared" si="38"/>
        <v>#VALUE!</v>
      </c>
      <c r="F111" s="50"/>
      <c r="G111" s="51"/>
      <c r="H111" s="51"/>
      <c r="I111" s="71">
        <f t="shared" si="45"/>
        <v>0</v>
      </c>
      <c r="J111" s="71">
        <f t="shared" si="46"/>
        <v>0</v>
      </c>
      <c r="K111" s="70">
        <v>0</v>
      </c>
      <c r="L111" s="70">
        <v>0</v>
      </c>
      <c r="M111" s="58" t="e">
        <f t="shared" si="41"/>
        <v>#VALUE!</v>
      </c>
      <c r="N111" s="58" t="e">
        <f t="shared" si="42"/>
        <v>#VALUE!</v>
      </c>
      <c r="O111" s="58" t="e">
        <f t="shared" si="43"/>
        <v>#VALUE!</v>
      </c>
      <c r="P111" s="58" t="e">
        <f t="shared" si="44"/>
        <v>#VALUE!</v>
      </c>
      <c r="Q111" s="60"/>
      <c r="R111" s="60"/>
      <c r="S111" s="60"/>
      <c r="T111" s="60"/>
      <c r="U111" s="60"/>
    </row>
    <row r="112" spans="1:21" ht="15.75" hidden="1" outlineLevel="1" thickBot="1">
      <c r="A112" s="48"/>
      <c r="B112" s="49"/>
      <c r="C112" s="49"/>
      <c r="D112" s="52"/>
      <c r="E112" s="62" t="e">
        <f t="shared" si="38"/>
        <v>#VALUE!</v>
      </c>
      <c r="F112" s="50"/>
      <c r="G112" s="51"/>
      <c r="H112" s="51"/>
      <c r="I112" s="71">
        <f t="shared" si="45"/>
        <v>0</v>
      </c>
      <c r="J112" s="71">
        <f t="shared" si="46"/>
        <v>0</v>
      </c>
      <c r="K112" s="70">
        <v>0</v>
      </c>
      <c r="L112" s="70">
        <v>0</v>
      </c>
      <c r="M112" s="58" t="e">
        <f t="shared" si="41"/>
        <v>#VALUE!</v>
      </c>
      <c r="N112" s="58" t="e">
        <f t="shared" si="42"/>
        <v>#VALUE!</v>
      </c>
      <c r="O112" s="58" t="e">
        <f t="shared" si="43"/>
        <v>#VALUE!</v>
      </c>
      <c r="P112" s="58" t="e">
        <f t="shared" si="44"/>
        <v>#VALUE!</v>
      </c>
    </row>
    <row r="113" spans="1:21" ht="15.75" hidden="1" outlineLevel="1" thickBot="1">
      <c r="A113" s="48"/>
      <c r="B113" s="49"/>
      <c r="C113" s="49"/>
      <c r="D113" s="52"/>
      <c r="E113" s="62" t="e">
        <f t="shared" ref="E113:E119" si="47">ROUNDUP(D113/$B$5, 2)</f>
        <v>#VALUE!</v>
      </c>
      <c r="F113" s="50"/>
      <c r="G113" s="51"/>
      <c r="H113" s="51"/>
      <c r="I113" s="71">
        <f t="shared" ref="I113:I118" si="48">PRODUCT(IF(D113="",0,D113),H113,G113)</f>
        <v>0</v>
      </c>
      <c r="J113" s="71">
        <f t="shared" si="46"/>
        <v>0</v>
      </c>
      <c r="K113" s="70">
        <v>0</v>
      </c>
      <c r="L113" s="70">
        <v>0</v>
      </c>
      <c r="M113" s="58" t="e">
        <f t="shared" si="41"/>
        <v>#VALUE!</v>
      </c>
      <c r="N113" s="58" t="e">
        <f t="shared" si="42"/>
        <v>#VALUE!</v>
      </c>
      <c r="O113" s="58" t="e">
        <f t="shared" si="43"/>
        <v>#VALUE!</v>
      </c>
      <c r="P113" s="58" t="e">
        <f t="shared" si="44"/>
        <v>#VALUE!</v>
      </c>
    </row>
    <row r="114" spans="1:21" s="61" customFormat="1" ht="15.75" hidden="1" outlineLevel="1" thickBot="1">
      <c r="A114" s="48"/>
      <c r="B114" s="49"/>
      <c r="C114" s="49"/>
      <c r="D114" s="52"/>
      <c r="E114" s="62" t="e">
        <f t="shared" si="47"/>
        <v>#VALUE!</v>
      </c>
      <c r="F114" s="50"/>
      <c r="G114" s="51"/>
      <c r="H114" s="51"/>
      <c r="I114" s="71">
        <f t="shared" si="48"/>
        <v>0</v>
      </c>
      <c r="J114" s="71">
        <f t="shared" si="46"/>
        <v>0</v>
      </c>
      <c r="K114" s="70">
        <v>0</v>
      </c>
      <c r="L114" s="70">
        <v>0</v>
      </c>
      <c r="M114" s="58" t="e">
        <f t="shared" si="41"/>
        <v>#VALUE!</v>
      </c>
      <c r="N114" s="58" t="e">
        <f t="shared" si="42"/>
        <v>#VALUE!</v>
      </c>
      <c r="O114" s="58" t="e">
        <f t="shared" si="43"/>
        <v>#VALUE!</v>
      </c>
      <c r="P114" s="58" t="e">
        <f t="shared" si="44"/>
        <v>#VALUE!</v>
      </c>
      <c r="Q114" s="60"/>
      <c r="R114" s="60"/>
      <c r="S114" s="60"/>
      <c r="T114" s="60"/>
      <c r="U114" s="60"/>
    </row>
    <row r="115" spans="1:21" ht="45.75" hidden="1" customHeight="1" outlineLevel="1" thickBot="1">
      <c r="A115" s="48"/>
      <c r="B115" s="49"/>
      <c r="C115" s="49"/>
      <c r="D115" s="52"/>
      <c r="E115" s="62" t="e">
        <f t="shared" si="47"/>
        <v>#VALUE!</v>
      </c>
      <c r="F115" s="50"/>
      <c r="G115" s="51"/>
      <c r="H115" s="51"/>
      <c r="I115" s="71">
        <f t="shared" si="48"/>
        <v>0</v>
      </c>
      <c r="J115" s="71">
        <f t="shared" si="46"/>
        <v>0</v>
      </c>
      <c r="K115" s="70">
        <v>0</v>
      </c>
      <c r="L115" s="70">
        <v>0</v>
      </c>
      <c r="M115" s="58" t="e">
        <f t="shared" si="41"/>
        <v>#VALUE!</v>
      </c>
      <c r="N115" s="58" t="e">
        <f t="shared" si="42"/>
        <v>#VALUE!</v>
      </c>
      <c r="O115" s="58" t="e">
        <f t="shared" si="43"/>
        <v>#VALUE!</v>
      </c>
      <c r="P115" s="58" t="e">
        <f t="shared" si="44"/>
        <v>#VALUE!</v>
      </c>
    </row>
    <row r="116" spans="1:21" s="61" customFormat="1" ht="15.75" hidden="1" outlineLevel="1" thickBot="1">
      <c r="A116" s="48"/>
      <c r="B116" s="49"/>
      <c r="C116" s="49"/>
      <c r="D116" s="52"/>
      <c r="E116" s="62" t="e">
        <f t="shared" si="47"/>
        <v>#VALUE!</v>
      </c>
      <c r="F116" s="50"/>
      <c r="G116" s="51"/>
      <c r="H116" s="51"/>
      <c r="I116" s="71">
        <f t="shared" si="48"/>
        <v>0</v>
      </c>
      <c r="J116" s="71">
        <f t="shared" si="46"/>
        <v>0</v>
      </c>
      <c r="K116" s="70">
        <v>0</v>
      </c>
      <c r="L116" s="70">
        <v>0</v>
      </c>
      <c r="M116" s="58" t="e">
        <f t="shared" si="41"/>
        <v>#VALUE!</v>
      </c>
      <c r="N116" s="58" t="e">
        <f t="shared" si="42"/>
        <v>#VALUE!</v>
      </c>
      <c r="O116" s="58" t="e">
        <f t="shared" si="43"/>
        <v>#VALUE!</v>
      </c>
      <c r="P116" s="58" t="e">
        <f t="shared" si="44"/>
        <v>#VALUE!</v>
      </c>
      <c r="Q116" s="60"/>
      <c r="R116" s="60"/>
      <c r="S116" s="60"/>
      <c r="T116" s="60"/>
      <c r="U116" s="60"/>
    </row>
    <row r="117" spans="1:21" s="61" customFormat="1" ht="15.75" hidden="1" outlineLevel="1" thickBot="1">
      <c r="A117" s="48"/>
      <c r="B117" s="49"/>
      <c r="C117" s="49"/>
      <c r="D117" s="52"/>
      <c r="E117" s="62" t="e">
        <f t="shared" si="47"/>
        <v>#VALUE!</v>
      </c>
      <c r="F117" s="50"/>
      <c r="G117" s="51"/>
      <c r="H117" s="51"/>
      <c r="I117" s="71">
        <f t="shared" si="48"/>
        <v>0</v>
      </c>
      <c r="J117" s="71">
        <f t="shared" si="46"/>
        <v>0</v>
      </c>
      <c r="K117" s="70">
        <v>0</v>
      </c>
      <c r="L117" s="70">
        <v>0</v>
      </c>
      <c r="M117" s="58" t="e">
        <f t="shared" si="41"/>
        <v>#VALUE!</v>
      </c>
      <c r="N117" s="58" t="e">
        <f t="shared" si="42"/>
        <v>#VALUE!</v>
      </c>
      <c r="O117" s="58" t="e">
        <f t="shared" si="43"/>
        <v>#VALUE!</v>
      </c>
      <c r="P117" s="58" t="e">
        <f t="shared" si="44"/>
        <v>#VALUE!</v>
      </c>
      <c r="Q117" s="60"/>
      <c r="R117" s="60"/>
      <c r="S117" s="60"/>
      <c r="T117" s="60"/>
      <c r="U117" s="60"/>
    </row>
    <row r="118" spans="1:21" ht="15.75" hidden="1" outlineLevel="1" thickBot="1">
      <c r="A118" s="48"/>
      <c r="B118" s="49"/>
      <c r="C118" s="49"/>
      <c r="D118" s="52"/>
      <c r="E118" s="62" t="e">
        <f t="shared" si="47"/>
        <v>#VALUE!</v>
      </c>
      <c r="F118" s="50"/>
      <c r="G118" s="51"/>
      <c r="H118" s="51"/>
      <c r="I118" s="71">
        <f t="shared" si="48"/>
        <v>0</v>
      </c>
      <c r="J118" s="71">
        <f t="shared" si="46"/>
        <v>0</v>
      </c>
      <c r="K118" s="70">
        <v>0</v>
      </c>
      <c r="L118" s="70">
        <v>0</v>
      </c>
      <c r="M118" s="58" t="e">
        <f t="shared" si="41"/>
        <v>#VALUE!</v>
      </c>
      <c r="N118" s="58" t="e">
        <f t="shared" si="42"/>
        <v>#VALUE!</v>
      </c>
      <c r="O118" s="58" t="e">
        <f t="shared" si="43"/>
        <v>#VALUE!</v>
      </c>
      <c r="P118" s="58" t="e">
        <f t="shared" si="44"/>
        <v>#VALUE!</v>
      </c>
    </row>
    <row r="119" spans="1:21" ht="18" customHeight="1" outlineLevel="1" thickBot="1">
      <c r="A119" s="48" t="s">
        <v>78</v>
      </c>
      <c r="B119" s="49" t="s">
        <v>92</v>
      </c>
      <c r="C119" s="49"/>
      <c r="D119" s="52" t="s">
        <v>93</v>
      </c>
      <c r="E119" s="40" t="e">
        <f t="shared" si="47"/>
        <v>#VALUE!</v>
      </c>
      <c r="F119" s="50"/>
      <c r="G119" s="51">
        <v>1</v>
      </c>
      <c r="H119" s="51">
        <v>100</v>
      </c>
      <c r="I119" s="67">
        <v>50000</v>
      </c>
      <c r="J119" s="69">
        <f t="shared" si="46"/>
        <v>50000</v>
      </c>
      <c r="K119" s="70">
        <v>0</v>
      </c>
      <c r="L119" s="70">
        <v>0</v>
      </c>
      <c r="M119" s="58" t="e">
        <f t="shared" si="41"/>
        <v>#VALUE!</v>
      </c>
      <c r="N119" s="58" t="e">
        <f t="shared" si="42"/>
        <v>#VALUE!</v>
      </c>
      <c r="O119" s="58" t="e">
        <f t="shared" si="43"/>
        <v>#VALUE!</v>
      </c>
      <c r="P119" s="58" t="e">
        <f t="shared" si="44"/>
        <v>#VALUE!</v>
      </c>
    </row>
    <row r="120" spans="1:21" ht="18" customHeight="1" outlineLevel="1" thickBot="1">
      <c r="A120" s="48" t="s">
        <v>6</v>
      </c>
      <c r="B120" s="49" t="s">
        <v>79</v>
      </c>
      <c r="C120" s="49"/>
      <c r="D120" s="52" t="s">
        <v>80</v>
      </c>
      <c r="E120" s="40"/>
      <c r="F120" s="50"/>
      <c r="G120" s="51"/>
      <c r="H120" s="51"/>
      <c r="I120" s="67">
        <v>30000</v>
      </c>
      <c r="J120" s="69"/>
      <c r="K120" s="70"/>
      <c r="L120" s="70"/>
      <c r="M120" s="58" t="e">
        <f t="shared" si="41"/>
        <v>#VALUE!</v>
      </c>
      <c r="N120" s="58"/>
      <c r="O120" s="58"/>
      <c r="P120" s="58"/>
    </row>
    <row r="121" spans="1:21" ht="37.5" customHeight="1" outlineLevel="1" thickBot="1">
      <c r="A121" s="48" t="s">
        <v>82</v>
      </c>
      <c r="B121" s="49" t="s">
        <v>94</v>
      </c>
      <c r="C121" s="49"/>
      <c r="D121" s="52" t="s">
        <v>93</v>
      </c>
      <c r="E121" s="40"/>
      <c r="F121" s="50"/>
      <c r="G121" s="51">
        <v>1</v>
      </c>
      <c r="H121" s="51">
        <v>100</v>
      </c>
      <c r="I121" s="67">
        <v>50000</v>
      </c>
      <c r="J121" s="69"/>
      <c r="K121" s="70"/>
      <c r="L121" s="70"/>
      <c r="M121" s="58"/>
      <c r="N121" s="58"/>
      <c r="O121" s="58"/>
      <c r="P121" s="58"/>
    </row>
    <row r="122" spans="1:21" ht="37.5" customHeight="1" outlineLevel="1" thickBot="1">
      <c r="A122" s="48" t="s">
        <v>81</v>
      </c>
      <c r="B122" s="49" t="s">
        <v>95</v>
      </c>
      <c r="C122" s="49"/>
      <c r="D122" s="52" t="s">
        <v>96</v>
      </c>
      <c r="E122" s="40"/>
      <c r="F122" s="50"/>
      <c r="G122" s="51">
        <v>1</v>
      </c>
      <c r="H122" s="51">
        <v>150</v>
      </c>
      <c r="I122" s="67">
        <v>50000</v>
      </c>
      <c r="J122" s="69"/>
      <c r="K122" s="70"/>
      <c r="L122" s="70"/>
      <c r="M122" s="58"/>
      <c r="N122" s="58"/>
      <c r="O122" s="58"/>
      <c r="P122" s="58"/>
    </row>
    <row r="123" spans="1:21" ht="37.5" customHeight="1" outlineLevel="1" thickBot="1">
      <c r="A123" s="48" t="s">
        <v>83</v>
      </c>
      <c r="B123" s="49" t="s">
        <v>84</v>
      </c>
      <c r="C123" s="49"/>
      <c r="D123" s="52" t="s">
        <v>97</v>
      </c>
      <c r="E123" s="40"/>
      <c r="F123" s="50"/>
      <c r="G123" s="51">
        <v>1</v>
      </c>
      <c r="H123" s="51">
        <v>150</v>
      </c>
      <c r="I123" s="67">
        <v>50000</v>
      </c>
      <c r="J123" s="69"/>
      <c r="K123" s="70"/>
      <c r="L123" s="70"/>
      <c r="M123" s="58"/>
      <c r="N123" s="58"/>
      <c r="O123" s="58"/>
      <c r="P123" s="58"/>
    </row>
    <row r="124" spans="1:21" ht="37.5" customHeight="1" outlineLevel="1" thickBot="1">
      <c r="A124" s="48" t="s">
        <v>85</v>
      </c>
      <c r="B124" s="49" t="s">
        <v>86</v>
      </c>
      <c r="C124" s="49"/>
      <c r="D124" s="52">
        <v>40000</v>
      </c>
      <c r="E124" s="40"/>
      <c r="F124" s="50"/>
      <c r="G124" s="51"/>
      <c r="H124" s="51"/>
      <c r="I124" s="67">
        <v>40000</v>
      </c>
      <c r="J124" s="69"/>
      <c r="K124" s="70"/>
      <c r="L124" s="70"/>
      <c r="M124" s="58"/>
      <c r="N124" s="58"/>
      <c r="O124" s="58"/>
      <c r="P124" s="58"/>
    </row>
    <row r="125" spans="1:21" ht="18" customHeight="1" thickBot="1">
      <c r="A125" s="32" t="s">
        <v>6</v>
      </c>
      <c r="B125" s="33"/>
      <c r="C125" s="33"/>
      <c r="D125" s="34"/>
      <c r="E125" s="36"/>
      <c r="F125" s="36"/>
      <c r="G125" s="34"/>
      <c r="H125" s="34"/>
      <c r="I125" s="68">
        <f>SUM(J125:L125)</f>
        <v>0</v>
      </c>
      <c r="J125" s="72">
        <f t="shared" ref="J125:P125" si="49">SUM(J126:J154)</f>
        <v>0</v>
      </c>
      <c r="K125" s="72">
        <f t="shared" si="49"/>
        <v>0</v>
      </c>
      <c r="L125" s="72">
        <f t="shared" si="49"/>
        <v>0</v>
      </c>
      <c r="M125" s="57" t="e">
        <f t="shared" si="49"/>
        <v>#VALUE!</v>
      </c>
      <c r="N125" s="57" t="e">
        <f t="shared" si="49"/>
        <v>#VALUE!</v>
      </c>
      <c r="O125" s="57" t="e">
        <f t="shared" si="49"/>
        <v>#VALUE!</v>
      </c>
      <c r="P125" s="57" t="e">
        <f t="shared" si="49"/>
        <v>#VALUE!</v>
      </c>
    </row>
    <row r="126" spans="1:21" ht="282" customHeight="1" outlineLevel="1" thickBot="1">
      <c r="A126" s="88" t="s">
        <v>90</v>
      </c>
      <c r="B126" s="75" t="s">
        <v>91</v>
      </c>
      <c r="C126" s="49"/>
      <c r="D126" s="52">
        <v>150000</v>
      </c>
      <c r="E126" s="40"/>
      <c r="F126" s="50" t="s">
        <v>56</v>
      </c>
      <c r="G126" s="51">
        <v>3</v>
      </c>
      <c r="H126" s="51">
        <v>50</v>
      </c>
      <c r="I126" s="67">
        <v>450000</v>
      </c>
      <c r="J126" s="69"/>
      <c r="K126" s="70"/>
      <c r="L126" s="70"/>
      <c r="M126" s="58"/>
      <c r="N126" s="58"/>
      <c r="O126" s="58"/>
      <c r="P126" s="58"/>
    </row>
    <row r="127" spans="1:21" ht="19.5" customHeight="1" outlineLevel="1" thickBot="1">
      <c r="A127" s="48" t="s">
        <v>87</v>
      </c>
      <c r="B127" s="75" t="s">
        <v>88</v>
      </c>
      <c r="C127" s="49"/>
      <c r="D127" s="52" t="s">
        <v>106</v>
      </c>
      <c r="E127" s="40"/>
      <c r="F127" s="50"/>
      <c r="G127" s="51"/>
      <c r="H127" s="51"/>
      <c r="I127" s="67">
        <v>160000</v>
      </c>
      <c r="J127" s="69"/>
      <c r="K127" s="70"/>
      <c r="L127" s="70"/>
      <c r="M127" s="58"/>
      <c r="N127" s="58"/>
      <c r="O127" s="58"/>
      <c r="P127" s="58"/>
    </row>
    <row r="128" spans="1:21" ht="141" customHeight="1" outlineLevel="1" thickBot="1">
      <c r="A128" s="48" t="s">
        <v>107</v>
      </c>
      <c r="B128" s="75" t="s">
        <v>108</v>
      </c>
      <c r="C128" s="49"/>
      <c r="D128" s="52">
        <v>1291500</v>
      </c>
      <c r="E128" s="40"/>
      <c r="F128" s="50"/>
      <c r="G128" s="51"/>
      <c r="H128" s="51"/>
      <c r="I128" s="67">
        <v>1291500</v>
      </c>
      <c r="J128" s="69"/>
      <c r="K128" s="70"/>
      <c r="L128" s="70"/>
      <c r="M128" s="58"/>
      <c r="N128" s="58"/>
      <c r="O128" s="58"/>
      <c r="P128" s="58"/>
    </row>
    <row r="129" spans="1:16" ht="18" hidden="1" customHeight="1" outlineLevel="1" thickBot="1">
      <c r="A129" s="48"/>
      <c r="B129" s="49"/>
      <c r="C129" s="49"/>
      <c r="D129" s="52"/>
      <c r="E129" s="40" t="e">
        <f t="shared" ref="E129:E135" si="50">ROUNDUP(D129/$B$5, 2)</f>
        <v>#VALUE!</v>
      </c>
      <c r="F129" s="50"/>
      <c r="G129" s="51"/>
      <c r="H129" s="51"/>
      <c r="I129" s="67">
        <f t="shared" ref="I129:I135" si="51">PRODUCT(IF(D129="",0,D129),H129,G129)</f>
        <v>0</v>
      </c>
      <c r="J129" s="69">
        <f t="shared" ref="J129:J135" si="52">IF((I129-K129-L129)&lt;0, 0, (I129-K129-L129))</f>
        <v>0</v>
      </c>
      <c r="K129" s="70">
        <v>0</v>
      </c>
      <c r="L129" s="70">
        <v>0</v>
      </c>
      <c r="M129" s="58" t="e">
        <f t="shared" ref="M129:M135" si="53">I129/$B$5</f>
        <v>#VALUE!</v>
      </c>
      <c r="N129" s="58" t="e">
        <f t="shared" ref="N129:N135" si="54">IF((M129-O129-P129)&lt;0, 0, (M129-O129-P129))</f>
        <v>#VALUE!</v>
      </c>
      <c r="O129" s="58" t="e">
        <f t="shared" ref="O129:O135" si="55">K129/$B$5</f>
        <v>#VALUE!</v>
      </c>
      <c r="P129" s="58" t="e">
        <f t="shared" ref="P129:P135" si="56">L129/$B$5</f>
        <v>#VALUE!</v>
      </c>
    </row>
    <row r="130" spans="1:16" ht="18" hidden="1" customHeight="1" outlineLevel="1" thickBot="1">
      <c r="A130" s="48"/>
      <c r="B130" s="49"/>
      <c r="C130" s="49"/>
      <c r="D130" s="52"/>
      <c r="E130" s="40" t="e">
        <f t="shared" si="50"/>
        <v>#VALUE!</v>
      </c>
      <c r="F130" s="50"/>
      <c r="G130" s="51"/>
      <c r="H130" s="51"/>
      <c r="I130" s="67">
        <f t="shared" si="51"/>
        <v>0</v>
      </c>
      <c r="J130" s="69">
        <f t="shared" si="52"/>
        <v>0</v>
      </c>
      <c r="K130" s="70">
        <v>0</v>
      </c>
      <c r="L130" s="70">
        <v>0</v>
      </c>
      <c r="M130" s="58" t="e">
        <f t="shared" si="53"/>
        <v>#VALUE!</v>
      </c>
      <c r="N130" s="58" t="e">
        <f t="shared" si="54"/>
        <v>#VALUE!</v>
      </c>
      <c r="O130" s="58" t="e">
        <f t="shared" si="55"/>
        <v>#VALUE!</v>
      </c>
      <c r="P130" s="58" t="e">
        <f t="shared" si="56"/>
        <v>#VALUE!</v>
      </c>
    </row>
    <row r="131" spans="1:16" ht="18" hidden="1" customHeight="1" outlineLevel="1" thickBot="1">
      <c r="A131" s="48"/>
      <c r="B131" s="49"/>
      <c r="C131" s="49"/>
      <c r="D131" s="52"/>
      <c r="E131" s="40" t="e">
        <f t="shared" si="50"/>
        <v>#VALUE!</v>
      </c>
      <c r="F131" s="50"/>
      <c r="G131" s="51"/>
      <c r="H131" s="51"/>
      <c r="I131" s="67">
        <f t="shared" si="51"/>
        <v>0</v>
      </c>
      <c r="J131" s="69">
        <f t="shared" si="52"/>
        <v>0</v>
      </c>
      <c r="K131" s="70">
        <v>0</v>
      </c>
      <c r="L131" s="70">
        <v>0</v>
      </c>
      <c r="M131" s="58" t="e">
        <f t="shared" si="53"/>
        <v>#VALUE!</v>
      </c>
      <c r="N131" s="58" t="e">
        <f t="shared" si="54"/>
        <v>#VALUE!</v>
      </c>
      <c r="O131" s="58" t="e">
        <f t="shared" si="55"/>
        <v>#VALUE!</v>
      </c>
      <c r="P131" s="58" t="e">
        <f t="shared" si="56"/>
        <v>#VALUE!</v>
      </c>
    </row>
    <row r="132" spans="1:16" ht="18" hidden="1" customHeight="1" outlineLevel="1" thickBot="1">
      <c r="A132" s="48"/>
      <c r="B132" s="49"/>
      <c r="C132" s="49"/>
      <c r="D132" s="52"/>
      <c r="E132" s="40" t="e">
        <f t="shared" si="50"/>
        <v>#VALUE!</v>
      </c>
      <c r="F132" s="50"/>
      <c r="G132" s="51"/>
      <c r="H132" s="51"/>
      <c r="I132" s="67">
        <f t="shared" si="51"/>
        <v>0</v>
      </c>
      <c r="J132" s="69">
        <f t="shared" si="52"/>
        <v>0</v>
      </c>
      <c r="K132" s="70">
        <v>0</v>
      </c>
      <c r="L132" s="70">
        <v>0</v>
      </c>
      <c r="M132" s="58" t="e">
        <f t="shared" si="53"/>
        <v>#VALUE!</v>
      </c>
      <c r="N132" s="58" t="e">
        <f t="shared" si="54"/>
        <v>#VALUE!</v>
      </c>
      <c r="O132" s="58" t="e">
        <f t="shared" si="55"/>
        <v>#VALUE!</v>
      </c>
      <c r="P132" s="58" t="e">
        <f t="shared" si="56"/>
        <v>#VALUE!</v>
      </c>
    </row>
    <row r="133" spans="1:16" ht="18" hidden="1" customHeight="1" outlineLevel="1" thickBot="1">
      <c r="A133" s="48"/>
      <c r="B133" s="49"/>
      <c r="C133" s="49"/>
      <c r="D133" s="52"/>
      <c r="E133" s="62" t="e">
        <f t="shared" si="50"/>
        <v>#VALUE!</v>
      </c>
      <c r="F133" s="50"/>
      <c r="G133" s="51"/>
      <c r="H133" s="51"/>
      <c r="I133" s="67">
        <f t="shared" si="51"/>
        <v>0</v>
      </c>
      <c r="J133" s="69">
        <f t="shared" si="52"/>
        <v>0</v>
      </c>
      <c r="K133" s="70">
        <v>0</v>
      </c>
      <c r="L133" s="70">
        <v>0</v>
      </c>
      <c r="M133" s="58" t="e">
        <f t="shared" si="53"/>
        <v>#VALUE!</v>
      </c>
      <c r="N133" s="58" t="e">
        <f t="shared" si="54"/>
        <v>#VALUE!</v>
      </c>
      <c r="O133" s="58" t="e">
        <f t="shared" si="55"/>
        <v>#VALUE!</v>
      </c>
      <c r="P133" s="58" t="e">
        <f t="shared" si="56"/>
        <v>#VALUE!</v>
      </c>
    </row>
    <row r="134" spans="1:16" ht="18" hidden="1" customHeight="1" outlineLevel="1" thickBot="1">
      <c r="A134" s="48"/>
      <c r="B134" s="49"/>
      <c r="C134" s="49"/>
      <c r="D134" s="52"/>
      <c r="E134" s="62" t="e">
        <f t="shared" si="50"/>
        <v>#VALUE!</v>
      </c>
      <c r="F134" s="50"/>
      <c r="G134" s="51"/>
      <c r="H134" s="51"/>
      <c r="I134" s="67">
        <f t="shared" si="51"/>
        <v>0</v>
      </c>
      <c r="J134" s="69">
        <f t="shared" si="52"/>
        <v>0</v>
      </c>
      <c r="K134" s="70">
        <v>0</v>
      </c>
      <c r="L134" s="70">
        <v>0</v>
      </c>
      <c r="M134" s="58" t="e">
        <f t="shared" si="53"/>
        <v>#VALUE!</v>
      </c>
      <c r="N134" s="58" t="e">
        <f t="shared" si="54"/>
        <v>#VALUE!</v>
      </c>
      <c r="O134" s="58" t="e">
        <f t="shared" si="55"/>
        <v>#VALUE!</v>
      </c>
      <c r="P134" s="58" t="e">
        <f t="shared" si="56"/>
        <v>#VALUE!</v>
      </c>
    </row>
    <row r="135" spans="1:16" ht="18" hidden="1" customHeight="1" outlineLevel="1" thickBot="1">
      <c r="A135" s="48"/>
      <c r="B135" s="49"/>
      <c r="C135" s="49"/>
      <c r="D135" s="52"/>
      <c r="E135" s="40" t="e">
        <f t="shared" si="50"/>
        <v>#VALUE!</v>
      </c>
      <c r="F135" s="50"/>
      <c r="G135" s="51"/>
      <c r="H135" s="51"/>
      <c r="I135" s="67">
        <f t="shared" si="51"/>
        <v>0</v>
      </c>
      <c r="J135" s="69">
        <f t="shared" si="52"/>
        <v>0</v>
      </c>
      <c r="K135" s="70">
        <v>0</v>
      </c>
      <c r="L135" s="70">
        <v>0</v>
      </c>
      <c r="M135" s="58" t="e">
        <f t="shared" si="53"/>
        <v>#VALUE!</v>
      </c>
      <c r="N135" s="58" t="e">
        <f t="shared" si="54"/>
        <v>#VALUE!</v>
      </c>
      <c r="O135" s="58" t="e">
        <f t="shared" si="55"/>
        <v>#VALUE!</v>
      </c>
      <c r="P135" s="58" t="e">
        <f t="shared" si="56"/>
        <v>#VALUE!</v>
      </c>
    </row>
    <row r="136" spans="1:16" ht="15.75" hidden="1" outlineLevel="1" thickBot="1">
      <c r="A136" s="48"/>
      <c r="B136" s="49"/>
      <c r="C136" s="49"/>
      <c r="D136" s="52"/>
      <c r="E136" s="40" t="e">
        <f t="shared" ref="E136:E145" si="57">ROUNDUP(D136/$B$5, 2)</f>
        <v>#VALUE!</v>
      </c>
      <c r="F136" s="50"/>
      <c r="G136" s="51"/>
      <c r="H136" s="51"/>
      <c r="I136" s="67">
        <f>PRODUCT(IF(D136="",0,D136),H136,G136)</f>
        <v>0</v>
      </c>
      <c r="J136" s="69">
        <f>IF((I136-K136-L136)&lt;0, 0, (I136-K136-L136))</f>
        <v>0</v>
      </c>
      <c r="K136" s="70">
        <v>0</v>
      </c>
      <c r="L136" s="70">
        <v>0</v>
      </c>
      <c r="M136" s="58" t="e">
        <f t="shared" ref="M136:M145" si="58">I136/$B$5</f>
        <v>#VALUE!</v>
      </c>
      <c r="N136" s="58" t="e">
        <f>IF((M136-O136-P136)&lt;0, 0, (M136-O136-P136))</f>
        <v>#VALUE!</v>
      </c>
      <c r="O136" s="58" t="e">
        <f>K136/$B$5</f>
        <v>#VALUE!</v>
      </c>
      <c r="P136" s="58" t="e">
        <f>L136/$B$5</f>
        <v>#VALUE!</v>
      </c>
    </row>
    <row r="137" spans="1:16" ht="18" hidden="1" customHeight="1" outlineLevel="1" thickBot="1">
      <c r="A137" s="48"/>
      <c r="B137" s="49"/>
      <c r="C137" s="49"/>
      <c r="D137" s="52"/>
      <c r="E137" s="40" t="e">
        <f t="shared" si="57"/>
        <v>#VALUE!</v>
      </c>
      <c r="F137" s="50"/>
      <c r="G137" s="51"/>
      <c r="H137" s="51"/>
      <c r="I137" s="67">
        <f t="shared" ref="I137:I145" si="59">PRODUCT(IF(D137="",0,D137),H137,G137)</f>
        <v>0</v>
      </c>
      <c r="J137" s="69">
        <f t="shared" ref="J137:J145" si="60">IF((I137-K137-L137)&lt;0, 0, (I137-K137-L137))</f>
        <v>0</v>
      </c>
      <c r="K137" s="70">
        <v>0</v>
      </c>
      <c r="L137" s="70">
        <v>0</v>
      </c>
      <c r="M137" s="58" t="e">
        <f t="shared" si="58"/>
        <v>#VALUE!</v>
      </c>
      <c r="N137" s="58" t="e">
        <f t="shared" ref="N137:N145" si="61">IF((M137-O137-P137)&lt;0, 0, (M137-O137-P137))</f>
        <v>#VALUE!</v>
      </c>
      <c r="O137" s="58" t="e">
        <f t="shared" ref="O137:O145" si="62">K137/$B$5</f>
        <v>#VALUE!</v>
      </c>
      <c r="P137" s="58" t="e">
        <f t="shared" ref="P137:P145" si="63">L137/$B$5</f>
        <v>#VALUE!</v>
      </c>
    </row>
    <row r="138" spans="1:16" ht="18" hidden="1" customHeight="1" outlineLevel="1" thickBot="1">
      <c r="A138" s="48"/>
      <c r="B138" s="49"/>
      <c r="C138" s="49"/>
      <c r="D138" s="52"/>
      <c r="E138" s="40" t="e">
        <f t="shared" si="57"/>
        <v>#VALUE!</v>
      </c>
      <c r="F138" s="50"/>
      <c r="G138" s="51"/>
      <c r="H138" s="51"/>
      <c r="I138" s="67">
        <f t="shared" si="59"/>
        <v>0</v>
      </c>
      <c r="J138" s="69">
        <f t="shared" si="60"/>
        <v>0</v>
      </c>
      <c r="K138" s="70">
        <v>0</v>
      </c>
      <c r="L138" s="70">
        <v>0</v>
      </c>
      <c r="M138" s="58" t="e">
        <f t="shared" si="58"/>
        <v>#VALUE!</v>
      </c>
      <c r="N138" s="58" t="e">
        <f t="shared" si="61"/>
        <v>#VALUE!</v>
      </c>
      <c r="O138" s="58" t="e">
        <f t="shared" si="62"/>
        <v>#VALUE!</v>
      </c>
      <c r="P138" s="58" t="e">
        <f t="shared" si="63"/>
        <v>#VALUE!</v>
      </c>
    </row>
    <row r="139" spans="1:16" ht="18" hidden="1" customHeight="1" outlineLevel="1" thickBot="1">
      <c r="A139" s="48"/>
      <c r="B139" s="49"/>
      <c r="C139" s="49"/>
      <c r="D139" s="52"/>
      <c r="E139" s="40" t="e">
        <f t="shared" si="57"/>
        <v>#VALUE!</v>
      </c>
      <c r="F139" s="50"/>
      <c r="G139" s="51"/>
      <c r="H139" s="51"/>
      <c r="I139" s="67">
        <f t="shared" si="59"/>
        <v>0</v>
      </c>
      <c r="J139" s="69">
        <f t="shared" si="60"/>
        <v>0</v>
      </c>
      <c r="K139" s="70">
        <v>0</v>
      </c>
      <c r="L139" s="70">
        <v>0</v>
      </c>
      <c r="M139" s="58" t="e">
        <f t="shared" si="58"/>
        <v>#VALUE!</v>
      </c>
      <c r="N139" s="58" t="e">
        <f t="shared" si="61"/>
        <v>#VALUE!</v>
      </c>
      <c r="O139" s="58" t="e">
        <f t="shared" si="62"/>
        <v>#VALUE!</v>
      </c>
      <c r="P139" s="58" t="e">
        <f t="shared" si="63"/>
        <v>#VALUE!</v>
      </c>
    </row>
    <row r="140" spans="1:16" ht="18" hidden="1" customHeight="1" outlineLevel="1" thickBot="1">
      <c r="A140" s="48"/>
      <c r="B140" s="49"/>
      <c r="C140" s="49"/>
      <c r="D140" s="52"/>
      <c r="E140" s="40" t="e">
        <f t="shared" si="57"/>
        <v>#VALUE!</v>
      </c>
      <c r="F140" s="50"/>
      <c r="G140" s="51"/>
      <c r="H140" s="51"/>
      <c r="I140" s="67">
        <f t="shared" si="59"/>
        <v>0</v>
      </c>
      <c r="J140" s="69">
        <f t="shared" si="60"/>
        <v>0</v>
      </c>
      <c r="K140" s="70">
        <v>0</v>
      </c>
      <c r="L140" s="70">
        <v>0</v>
      </c>
      <c r="M140" s="58" t="e">
        <f t="shared" si="58"/>
        <v>#VALUE!</v>
      </c>
      <c r="N140" s="58" t="e">
        <f t="shared" si="61"/>
        <v>#VALUE!</v>
      </c>
      <c r="O140" s="58" t="e">
        <f t="shared" si="62"/>
        <v>#VALUE!</v>
      </c>
      <c r="P140" s="58" t="e">
        <f t="shared" si="63"/>
        <v>#VALUE!</v>
      </c>
    </row>
    <row r="141" spans="1:16" ht="18" hidden="1" customHeight="1" outlineLevel="1" thickBot="1">
      <c r="A141" s="48"/>
      <c r="B141" s="49"/>
      <c r="C141" s="49"/>
      <c r="D141" s="52"/>
      <c r="E141" s="40" t="e">
        <f t="shared" si="57"/>
        <v>#VALUE!</v>
      </c>
      <c r="F141" s="50"/>
      <c r="G141" s="51"/>
      <c r="H141" s="51"/>
      <c r="I141" s="67">
        <f t="shared" si="59"/>
        <v>0</v>
      </c>
      <c r="J141" s="69">
        <f t="shared" si="60"/>
        <v>0</v>
      </c>
      <c r="K141" s="70">
        <v>0</v>
      </c>
      <c r="L141" s="70">
        <v>0</v>
      </c>
      <c r="M141" s="58" t="e">
        <f t="shared" si="58"/>
        <v>#VALUE!</v>
      </c>
      <c r="N141" s="58" t="e">
        <f t="shared" si="61"/>
        <v>#VALUE!</v>
      </c>
      <c r="O141" s="58" t="e">
        <f t="shared" si="62"/>
        <v>#VALUE!</v>
      </c>
      <c r="P141" s="58" t="e">
        <f t="shared" si="63"/>
        <v>#VALUE!</v>
      </c>
    </row>
    <row r="142" spans="1:16" ht="18" hidden="1" customHeight="1" outlineLevel="1" thickBot="1">
      <c r="A142" s="48"/>
      <c r="B142" s="49"/>
      <c r="C142" s="49"/>
      <c r="D142" s="52"/>
      <c r="E142" s="40" t="e">
        <f t="shared" si="57"/>
        <v>#VALUE!</v>
      </c>
      <c r="F142" s="50"/>
      <c r="G142" s="51"/>
      <c r="H142" s="51"/>
      <c r="I142" s="67">
        <f t="shared" si="59"/>
        <v>0</v>
      </c>
      <c r="J142" s="69">
        <f t="shared" si="60"/>
        <v>0</v>
      </c>
      <c r="K142" s="70">
        <v>0</v>
      </c>
      <c r="L142" s="70">
        <v>0</v>
      </c>
      <c r="M142" s="58" t="e">
        <f t="shared" si="58"/>
        <v>#VALUE!</v>
      </c>
      <c r="N142" s="58" t="e">
        <f t="shared" si="61"/>
        <v>#VALUE!</v>
      </c>
      <c r="O142" s="58" t="e">
        <f t="shared" si="62"/>
        <v>#VALUE!</v>
      </c>
      <c r="P142" s="58" t="e">
        <f t="shared" si="63"/>
        <v>#VALUE!</v>
      </c>
    </row>
    <row r="143" spans="1:16" ht="18" hidden="1" customHeight="1" outlineLevel="1" thickBot="1">
      <c r="A143" s="48"/>
      <c r="B143" s="49"/>
      <c r="C143" s="49"/>
      <c r="D143" s="52"/>
      <c r="E143" s="62" t="e">
        <f t="shared" si="57"/>
        <v>#VALUE!</v>
      </c>
      <c r="F143" s="50"/>
      <c r="G143" s="51"/>
      <c r="H143" s="51"/>
      <c r="I143" s="67">
        <f t="shared" si="59"/>
        <v>0</v>
      </c>
      <c r="J143" s="69">
        <f t="shared" si="60"/>
        <v>0</v>
      </c>
      <c r="K143" s="70">
        <v>0</v>
      </c>
      <c r="L143" s="70">
        <v>0</v>
      </c>
      <c r="M143" s="58" t="e">
        <f t="shared" si="58"/>
        <v>#VALUE!</v>
      </c>
      <c r="N143" s="58" t="e">
        <f t="shared" si="61"/>
        <v>#VALUE!</v>
      </c>
      <c r="O143" s="58" t="e">
        <f t="shared" si="62"/>
        <v>#VALUE!</v>
      </c>
      <c r="P143" s="58" t="e">
        <f t="shared" si="63"/>
        <v>#VALUE!</v>
      </c>
    </row>
    <row r="144" spans="1:16" ht="18" hidden="1" customHeight="1" outlineLevel="1" thickBot="1">
      <c r="A144" s="48"/>
      <c r="B144" s="49"/>
      <c r="C144" s="49"/>
      <c r="D144" s="52"/>
      <c r="E144" s="62" t="e">
        <f t="shared" si="57"/>
        <v>#VALUE!</v>
      </c>
      <c r="F144" s="50"/>
      <c r="G144" s="51"/>
      <c r="H144" s="51"/>
      <c r="I144" s="67">
        <f t="shared" si="59"/>
        <v>0</v>
      </c>
      <c r="J144" s="69">
        <f t="shared" si="60"/>
        <v>0</v>
      </c>
      <c r="K144" s="70">
        <v>0</v>
      </c>
      <c r="L144" s="70">
        <v>0</v>
      </c>
      <c r="M144" s="58" t="e">
        <f t="shared" si="58"/>
        <v>#VALUE!</v>
      </c>
      <c r="N144" s="58" t="e">
        <f t="shared" si="61"/>
        <v>#VALUE!</v>
      </c>
      <c r="O144" s="58" t="e">
        <f t="shared" si="62"/>
        <v>#VALUE!</v>
      </c>
      <c r="P144" s="58" t="e">
        <f t="shared" si="63"/>
        <v>#VALUE!</v>
      </c>
    </row>
    <row r="145" spans="1:21" ht="18" hidden="1" customHeight="1" outlineLevel="1" thickBot="1">
      <c r="A145" s="48"/>
      <c r="B145" s="49"/>
      <c r="C145" s="49"/>
      <c r="D145" s="52"/>
      <c r="E145" s="40" t="e">
        <f t="shared" si="57"/>
        <v>#VALUE!</v>
      </c>
      <c r="F145" s="50"/>
      <c r="G145" s="51"/>
      <c r="H145" s="51"/>
      <c r="I145" s="67">
        <f t="shared" si="59"/>
        <v>0</v>
      </c>
      <c r="J145" s="69">
        <f t="shared" si="60"/>
        <v>0</v>
      </c>
      <c r="K145" s="70">
        <v>0</v>
      </c>
      <c r="L145" s="70">
        <v>0</v>
      </c>
      <c r="M145" s="58" t="e">
        <f t="shared" si="58"/>
        <v>#VALUE!</v>
      </c>
      <c r="N145" s="58" t="e">
        <f t="shared" si="61"/>
        <v>#VALUE!</v>
      </c>
      <c r="O145" s="58" t="e">
        <f t="shared" si="62"/>
        <v>#VALUE!</v>
      </c>
      <c r="P145" s="58" t="e">
        <f t="shared" si="63"/>
        <v>#VALUE!</v>
      </c>
    </row>
    <row r="146" spans="1:21" ht="15.75" hidden="1" outlineLevel="1" thickBot="1">
      <c r="A146" s="48"/>
      <c r="B146" s="49"/>
      <c r="C146" s="49"/>
      <c r="D146" s="52"/>
      <c r="E146" s="40" t="e">
        <f t="shared" ref="E146:E155" si="64">ROUNDUP(D146/$B$5, 2)</f>
        <v>#VALUE!</v>
      </c>
      <c r="F146" s="50"/>
      <c r="G146" s="51"/>
      <c r="H146" s="51"/>
      <c r="I146" s="67">
        <f>PRODUCT(IF(D146="",0,D146),H146,G146)</f>
        <v>0</v>
      </c>
      <c r="J146" s="69">
        <f>IF((I146-K146-L146)&lt;0, 0, (I146-K146-L146))</f>
        <v>0</v>
      </c>
      <c r="K146" s="70">
        <v>0</v>
      </c>
      <c r="L146" s="70">
        <v>0</v>
      </c>
      <c r="M146" s="58" t="e">
        <f t="shared" ref="M146:M155" si="65">I146/$B$5</f>
        <v>#VALUE!</v>
      </c>
      <c r="N146" s="58" t="e">
        <f>IF((M146-O146-P146)&lt;0, 0, (M146-O146-P146))</f>
        <v>#VALUE!</v>
      </c>
      <c r="O146" s="58" t="e">
        <f>K146/$B$5</f>
        <v>#VALUE!</v>
      </c>
      <c r="P146" s="58" t="e">
        <f>L146/$B$5</f>
        <v>#VALUE!</v>
      </c>
    </row>
    <row r="147" spans="1:21" ht="18" hidden="1" customHeight="1" outlineLevel="1" thickBot="1">
      <c r="A147" s="48"/>
      <c r="B147" s="49"/>
      <c r="C147" s="49"/>
      <c r="D147" s="52"/>
      <c r="E147" s="40" t="e">
        <f t="shared" si="64"/>
        <v>#VALUE!</v>
      </c>
      <c r="F147" s="50"/>
      <c r="G147" s="51"/>
      <c r="H147" s="51"/>
      <c r="I147" s="67">
        <f t="shared" ref="I147:I155" si="66">PRODUCT(IF(D147="",0,D147),H147,G147)</f>
        <v>0</v>
      </c>
      <c r="J147" s="69">
        <f t="shared" ref="J147:J155" si="67">IF((I147-K147-L147)&lt;0, 0, (I147-K147-L147))</f>
        <v>0</v>
      </c>
      <c r="K147" s="70">
        <v>0</v>
      </c>
      <c r="L147" s="70">
        <v>0</v>
      </c>
      <c r="M147" s="58" t="e">
        <f t="shared" si="65"/>
        <v>#VALUE!</v>
      </c>
      <c r="N147" s="58" t="e">
        <f t="shared" ref="N147:N155" si="68">IF((M147-O147-P147)&lt;0, 0, (M147-O147-P147))</f>
        <v>#VALUE!</v>
      </c>
      <c r="O147" s="58" t="e">
        <f t="shared" ref="O147:O155" si="69">K147/$B$5</f>
        <v>#VALUE!</v>
      </c>
      <c r="P147" s="58" t="e">
        <f t="shared" ref="P147:P155" si="70">L147/$B$5</f>
        <v>#VALUE!</v>
      </c>
    </row>
    <row r="148" spans="1:21" ht="18" hidden="1" customHeight="1" outlineLevel="1" thickBot="1">
      <c r="A148" s="48"/>
      <c r="B148" s="49"/>
      <c r="C148" s="49"/>
      <c r="D148" s="52"/>
      <c r="E148" s="40" t="e">
        <f t="shared" si="64"/>
        <v>#VALUE!</v>
      </c>
      <c r="F148" s="50"/>
      <c r="G148" s="51"/>
      <c r="H148" s="51"/>
      <c r="I148" s="67">
        <f t="shared" si="66"/>
        <v>0</v>
      </c>
      <c r="J148" s="69">
        <f t="shared" si="67"/>
        <v>0</v>
      </c>
      <c r="K148" s="70">
        <v>0</v>
      </c>
      <c r="L148" s="70">
        <v>0</v>
      </c>
      <c r="M148" s="58" t="e">
        <f t="shared" si="65"/>
        <v>#VALUE!</v>
      </c>
      <c r="N148" s="58" t="e">
        <f t="shared" si="68"/>
        <v>#VALUE!</v>
      </c>
      <c r="O148" s="58" t="e">
        <f t="shared" si="69"/>
        <v>#VALUE!</v>
      </c>
      <c r="P148" s="58" t="e">
        <f t="shared" si="70"/>
        <v>#VALUE!</v>
      </c>
    </row>
    <row r="149" spans="1:21" ht="18" hidden="1" customHeight="1" outlineLevel="1" thickBot="1">
      <c r="A149" s="48"/>
      <c r="B149" s="49"/>
      <c r="C149" s="49"/>
      <c r="D149" s="52"/>
      <c r="E149" s="40" t="e">
        <f t="shared" si="64"/>
        <v>#VALUE!</v>
      </c>
      <c r="F149" s="50"/>
      <c r="G149" s="51"/>
      <c r="H149" s="51"/>
      <c r="I149" s="67">
        <f t="shared" si="66"/>
        <v>0</v>
      </c>
      <c r="J149" s="69">
        <f t="shared" si="67"/>
        <v>0</v>
      </c>
      <c r="K149" s="70">
        <v>0</v>
      </c>
      <c r="L149" s="70">
        <v>0</v>
      </c>
      <c r="M149" s="58" t="e">
        <f t="shared" si="65"/>
        <v>#VALUE!</v>
      </c>
      <c r="N149" s="58" t="e">
        <f t="shared" si="68"/>
        <v>#VALUE!</v>
      </c>
      <c r="O149" s="58" t="e">
        <f t="shared" si="69"/>
        <v>#VALUE!</v>
      </c>
      <c r="P149" s="58" t="e">
        <f t="shared" si="70"/>
        <v>#VALUE!</v>
      </c>
    </row>
    <row r="150" spans="1:21" ht="18" hidden="1" customHeight="1" outlineLevel="1" thickBot="1">
      <c r="A150" s="48"/>
      <c r="B150" s="49"/>
      <c r="C150" s="49"/>
      <c r="D150" s="52"/>
      <c r="E150" s="40" t="e">
        <f t="shared" si="64"/>
        <v>#VALUE!</v>
      </c>
      <c r="F150" s="50"/>
      <c r="G150" s="51"/>
      <c r="H150" s="51"/>
      <c r="I150" s="67">
        <f t="shared" si="66"/>
        <v>0</v>
      </c>
      <c r="J150" s="69">
        <f t="shared" si="67"/>
        <v>0</v>
      </c>
      <c r="K150" s="70">
        <v>0</v>
      </c>
      <c r="L150" s="70">
        <v>0</v>
      </c>
      <c r="M150" s="58" t="e">
        <f t="shared" si="65"/>
        <v>#VALUE!</v>
      </c>
      <c r="N150" s="58" t="e">
        <f t="shared" si="68"/>
        <v>#VALUE!</v>
      </c>
      <c r="O150" s="58" t="e">
        <f t="shared" si="69"/>
        <v>#VALUE!</v>
      </c>
      <c r="P150" s="58" t="e">
        <f t="shared" si="70"/>
        <v>#VALUE!</v>
      </c>
    </row>
    <row r="151" spans="1:21" ht="18" hidden="1" customHeight="1" outlineLevel="1" thickBot="1">
      <c r="A151" s="48"/>
      <c r="B151" s="49"/>
      <c r="C151" s="49"/>
      <c r="D151" s="52"/>
      <c r="E151" s="40" t="e">
        <f t="shared" si="64"/>
        <v>#VALUE!</v>
      </c>
      <c r="F151" s="50"/>
      <c r="G151" s="51"/>
      <c r="H151" s="51"/>
      <c r="I151" s="67">
        <f t="shared" si="66"/>
        <v>0</v>
      </c>
      <c r="J151" s="69">
        <f t="shared" si="67"/>
        <v>0</v>
      </c>
      <c r="K151" s="70">
        <v>0</v>
      </c>
      <c r="L151" s="70">
        <v>0</v>
      </c>
      <c r="M151" s="58" t="e">
        <f t="shared" si="65"/>
        <v>#VALUE!</v>
      </c>
      <c r="N151" s="58" t="e">
        <f t="shared" si="68"/>
        <v>#VALUE!</v>
      </c>
      <c r="O151" s="58" t="e">
        <f t="shared" si="69"/>
        <v>#VALUE!</v>
      </c>
      <c r="P151" s="58" t="e">
        <f t="shared" si="70"/>
        <v>#VALUE!</v>
      </c>
    </row>
    <row r="152" spans="1:21" ht="18" hidden="1" customHeight="1" outlineLevel="1" thickBot="1">
      <c r="A152" s="48"/>
      <c r="B152" s="49"/>
      <c r="C152" s="49"/>
      <c r="D152" s="52"/>
      <c r="E152" s="40" t="e">
        <f t="shared" si="64"/>
        <v>#VALUE!</v>
      </c>
      <c r="F152" s="50"/>
      <c r="G152" s="51"/>
      <c r="H152" s="51"/>
      <c r="I152" s="67">
        <f t="shared" si="66"/>
        <v>0</v>
      </c>
      <c r="J152" s="69">
        <f t="shared" si="67"/>
        <v>0</v>
      </c>
      <c r="K152" s="70">
        <v>0</v>
      </c>
      <c r="L152" s="70">
        <v>0</v>
      </c>
      <c r="M152" s="58" t="e">
        <f t="shared" si="65"/>
        <v>#VALUE!</v>
      </c>
      <c r="N152" s="58" t="e">
        <f t="shared" si="68"/>
        <v>#VALUE!</v>
      </c>
      <c r="O152" s="58" t="e">
        <f t="shared" si="69"/>
        <v>#VALUE!</v>
      </c>
      <c r="P152" s="58" t="e">
        <f t="shared" si="70"/>
        <v>#VALUE!</v>
      </c>
    </row>
    <row r="153" spans="1:21" ht="18" hidden="1" customHeight="1" outlineLevel="1" thickBot="1">
      <c r="A153" s="48"/>
      <c r="B153" s="49"/>
      <c r="C153" s="49"/>
      <c r="D153" s="52"/>
      <c r="E153" s="62" t="e">
        <f t="shared" si="64"/>
        <v>#VALUE!</v>
      </c>
      <c r="F153" s="50"/>
      <c r="G153" s="51"/>
      <c r="H153" s="51"/>
      <c r="I153" s="67">
        <f t="shared" si="66"/>
        <v>0</v>
      </c>
      <c r="J153" s="69">
        <f t="shared" si="67"/>
        <v>0</v>
      </c>
      <c r="K153" s="70">
        <v>0</v>
      </c>
      <c r="L153" s="70">
        <v>0</v>
      </c>
      <c r="M153" s="58" t="e">
        <f t="shared" si="65"/>
        <v>#VALUE!</v>
      </c>
      <c r="N153" s="58" t="e">
        <f t="shared" si="68"/>
        <v>#VALUE!</v>
      </c>
      <c r="O153" s="58" t="e">
        <f t="shared" si="69"/>
        <v>#VALUE!</v>
      </c>
      <c r="P153" s="58" t="e">
        <f t="shared" si="70"/>
        <v>#VALUE!</v>
      </c>
    </row>
    <row r="154" spans="1:21" ht="18" hidden="1" customHeight="1" outlineLevel="1" thickBot="1">
      <c r="A154" s="48"/>
      <c r="B154" s="49"/>
      <c r="C154" s="49"/>
      <c r="D154" s="52"/>
      <c r="E154" s="62" t="e">
        <f t="shared" si="64"/>
        <v>#VALUE!</v>
      </c>
      <c r="F154" s="50"/>
      <c r="G154" s="51"/>
      <c r="H154" s="51"/>
      <c r="I154" s="67">
        <f t="shared" si="66"/>
        <v>0</v>
      </c>
      <c r="J154" s="69">
        <f t="shared" si="67"/>
        <v>0</v>
      </c>
      <c r="K154" s="70">
        <v>0</v>
      </c>
      <c r="L154" s="70">
        <v>0</v>
      </c>
      <c r="M154" s="58" t="e">
        <f t="shared" si="65"/>
        <v>#VALUE!</v>
      </c>
      <c r="N154" s="58" t="e">
        <f t="shared" si="68"/>
        <v>#VALUE!</v>
      </c>
      <c r="O154" s="58" t="e">
        <f t="shared" si="69"/>
        <v>#VALUE!</v>
      </c>
      <c r="P154" s="58" t="e">
        <f t="shared" si="70"/>
        <v>#VALUE!</v>
      </c>
    </row>
    <row r="155" spans="1:21" ht="18" customHeight="1" outlineLevel="1" thickBot="1">
      <c r="A155" s="48"/>
      <c r="B155" s="49"/>
      <c r="C155" s="49"/>
      <c r="D155" s="52"/>
      <c r="E155" s="40" t="e">
        <f t="shared" si="64"/>
        <v>#VALUE!</v>
      </c>
      <c r="F155" s="50"/>
      <c r="G155" s="51"/>
      <c r="H155" s="51"/>
      <c r="I155" s="67">
        <f t="shared" si="66"/>
        <v>0</v>
      </c>
      <c r="J155" s="69">
        <f t="shared" si="67"/>
        <v>0</v>
      </c>
      <c r="K155" s="70">
        <v>0</v>
      </c>
      <c r="L155" s="70">
        <v>0</v>
      </c>
      <c r="M155" s="58" t="e">
        <f t="shared" si="65"/>
        <v>#VALUE!</v>
      </c>
      <c r="N155" s="58" t="e">
        <f t="shared" si="68"/>
        <v>#VALUE!</v>
      </c>
      <c r="O155" s="58" t="e">
        <f t="shared" si="69"/>
        <v>#VALUE!</v>
      </c>
      <c r="P155" s="58" t="e">
        <f t="shared" si="70"/>
        <v>#VALUE!</v>
      </c>
    </row>
    <row r="156" spans="1:21" ht="18" customHeight="1" thickBot="1">
      <c r="A156" s="32" t="s">
        <v>7</v>
      </c>
      <c r="B156" s="33"/>
      <c r="C156" s="33"/>
      <c r="D156" s="36"/>
      <c r="E156" s="62"/>
      <c r="F156" s="36"/>
      <c r="G156" s="34"/>
      <c r="H156" s="34"/>
      <c r="I156" s="68">
        <f>SUM(J156:L156)</f>
        <v>120000</v>
      </c>
      <c r="J156" s="72">
        <f t="shared" ref="J156:P156" si="71">SUM(J157:J186)</f>
        <v>120000</v>
      </c>
      <c r="K156" s="72">
        <f t="shared" si="71"/>
        <v>0</v>
      </c>
      <c r="L156" s="72">
        <f t="shared" si="71"/>
        <v>0</v>
      </c>
      <c r="M156" s="57" t="e">
        <f t="shared" si="71"/>
        <v>#VALUE!</v>
      </c>
      <c r="N156" s="57" t="e">
        <f t="shared" si="71"/>
        <v>#VALUE!</v>
      </c>
      <c r="O156" s="57" t="e">
        <f t="shared" si="71"/>
        <v>#VALUE!</v>
      </c>
      <c r="P156" s="57" t="e">
        <f t="shared" si="71"/>
        <v>#VALUE!</v>
      </c>
    </row>
    <row r="157" spans="1:21" s="64" customFormat="1" ht="88.5" customHeight="1" outlineLevel="1" thickBot="1">
      <c r="A157" s="76" t="s">
        <v>61</v>
      </c>
      <c r="B157" s="76" t="s">
        <v>62</v>
      </c>
      <c r="C157" s="77" t="s">
        <v>44</v>
      </c>
      <c r="D157" s="89">
        <v>80000</v>
      </c>
      <c r="E157" s="62"/>
      <c r="F157" s="90" t="s">
        <v>55</v>
      </c>
      <c r="G157" s="51">
        <v>3</v>
      </c>
      <c r="H157" s="51">
        <v>1</v>
      </c>
      <c r="I157" s="71">
        <v>240000</v>
      </c>
      <c r="J157" s="71"/>
      <c r="K157" s="70"/>
      <c r="L157" s="70"/>
      <c r="M157" s="59"/>
      <c r="N157" s="59"/>
      <c r="O157" s="59"/>
      <c r="P157" s="59"/>
      <c r="Q157" s="63"/>
      <c r="R157" s="63"/>
      <c r="S157" s="63"/>
      <c r="T157" s="63"/>
      <c r="U157" s="63"/>
    </row>
    <row r="158" spans="1:21" ht="15.75" hidden="1" outlineLevel="1" thickBot="1">
      <c r="A158" s="48"/>
      <c r="B158" s="75"/>
      <c r="C158" s="49"/>
      <c r="D158" s="52"/>
      <c r="E158" s="40" t="e">
        <f t="shared" ref="E158:E166" si="72">ROUNDUP(D158/$B$5, 2)</f>
        <v>#VALUE!</v>
      </c>
      <c r="F158" s="50"/>
      <c r="G158" s="51"/>
      <c r="H158" s="51"/>
      <c r="I158" s="67">
        <f t="shared" ref="I158:I166" si="73">PRODUCT(IF(D158="",0,D158),H158,G158)</f>
        <v>0</v>
      </c>
      <c r="J158" s="71">
        <f t="shared" ref="J158:J166" si="74">IF((I158-K158-L158)&lt;0, 0, (I158-K158-L158))</f>
        <v>0</v>
      </c>
      <c r="K158" s="70">
        <v>0</v>
      </c>
      <c r="L158" s="70">
        <v>0</v>
      </c>
      <c r="M158" s="58" t="e">
        <f t="shared" ref="M158:M166" si="75">I158/$B$5</f>
        <v>#VALUE!</v>
      </c>
      <c r="N158" s="58" t="e">
        <f t="shared" ref="N158:N166" si="76">IF((M158-O158-P158)&lt;0, 0, (M158-O158-P158))</f>
        <v>#VALUE!</v>
      </c>
      <c r="O158" s="58" t="e">
        <f t="shared" ref="O158:O166" si="77">K158/$B$5</f>
        <v>#VALUE!</v>
      </c>
      <c r="P158" s="58" t="e">
        <f t="shared" ref="P158:P166" si="78">L158/$B$5</f>
        <v>#VALUE!</v>
      </c>
    </row>
    <row r="159" spans="1:21" ht="18" hidden="1" customHeight="1" outlineLevel="1" thickBot="1">
      <c r="A159" s="48"/>
      <c r="B159" s="49"/>
      <c r="C159" s="49"/>
      <c r="D159" s="52"/>
      <c r="E159" s="40" t="e">
        <f t="shared" si="72"/>
        <v>#VALUE!</v>
      </c>
      <c r="F159" s="50"/>
      <c r="G159" s="51"/>
      <c r="H159" s="51"/>
      <c r="I159" s="67">
        <f t="shared" si="73"/>
        <v>0</v>
      </c>
      <c r="J159" s="69">
        <f t="shared" si="74"/>
        <v>0</v>
      </c>
      <c r="K159" s="70">
        <v>0</v>
      </c>
      <c r="L159" s="70">
        <v>0</v>
      </c>
      <c r="M159" s="58" t="e">
        <f t="shared" si="75"/>
        <v>#VALUE!</v>
      </c>
      <c r="N159" s="58" t="e">
        <f t="shared" si="76"/>
        <v>#VALUE!</v>
      </c>
      <c r="O159" s="58" t="e">
        <f t="shared" si="77"/>
        <v>#VALUE!</v>
      </c>
      <c r="P159" s="58" t="e">
        <f t="shared" si="78"/>
        <v>#VALUE!</v>
      </c>
    </row>
    <row r="160" spans="1:21" ht="18" hidden="1" customHeight="1" outlineLevel="1" thickBot="1">
      <c r="A160" s="48"/>
      <c r="B160" s="49"/>
      <c r="C160" s="49"/>
      <c r="D160" s="52"/>
      <c r="E160" s="40" t="e">
        <f t="shared" si="72"/>
        <v>#VALUE!</v>
      </c>
      <c r="F160" s="50"/>
      <c r="G160" s="51"/>
      <c r="H160" s="51"/>
      <c r="I160" s="67">
        <f t="shared" si="73"/>
        <v>0</v>
      </c>
      <c r="J160" s="69">
        <f t="shared" si="74"/>
        <v>0</v>
      </c>
      <c r="K160" s="70">
        <v>0</v>
      </c>
      <c r="L160" s="70">
        <v>0</v>
      </c>
      <c r="M160" s="58" t="e">
        <f t="shared" si="75"/>
        <v>#VALUE!</v>
      </c>
      <c r="N160" s="58" t="e">
        <f t="shared" si="76"/>
        <v>#VALUE!</v>
      </c>
      <c r="O160" s="58" t="e">
        <f t="shared" si="77"/>
        <v>#VALUE!</v>
      </c>
      <c r="P160" s="58" t="e">
        <f t="shared" si="78"/>
        <v>#VALUE!</v>
      </c>
    </row>
    <row r="161" spans="1:21" ht="18" hidden="1" customHeight="1" outlineLevel="1" thickBot="1">
      <c r="A161" s="48"/>
      <c r="B161" s="49"/>
      <c r="C161" s="49"/>
      <c r="D161" s="52"/>
      <c r="E161" s="40" t="e">
        <f t="shared" si="72"/>
        <v>#VALUE!</v>
      </c>
      <c r="F161" s="50"/>
      <c r="G161" s="51"/>
      <c r="H161" s="51"/>
      <c r="I161" s="67">
        <f t="shared" si="73"/>
        <v>0</v>
      </c>
      <c r="J161" s="69">
        <f t="shared" si="74"/>
        <v>0</v>
      </c>
      <c r="K161" s="70">
        <v>0</v>
      </c>
      <c r="L161" s="70">
        <v>0</v>
      </c>
      <c r="M161" s="58" t="e">
        <f t="shared" si="75"/>
        <v>#VALUE!</v>
      </c>
      <c r="N161" s="58" t="e">
        <f t="shared" si="76"/>
        <v>#VALUE!</v>
      </c>
      <c r="O161" s="58" t="e">
        <f t="shared" si="77"/>
        <v>#VALUE!</v>
      </c>
      <c r="P161" s="58" t="e">
        <f t="shared" si="78"/>
        <v>#VALUE!</v>
      </c>
    </row>
    <row r="162" spans="1:21" ht="18" hidden="1" customHeight="1" outlineLevel="1" thickBot="1">
      <c r="A162" s="48"/>
      <c r="B162" s="49"/>
      <c r="C162" s="49"/>
      <c r="D162" s="52"/>
      <c r="E162" s="40" t="e">
        <f t="shared" si="72"/>
        <v>#VALUE!</v>
      </c>
      <c r="F162" s="50"/>
      <c r="G162" s="51"/>
      <c r="H162" s="51"/>
      <c r="I162" s="67">
        <f t="shared" si="73"/>
        <v>0</v>
      </c>
      <c r="J162" s="69">
        <f t="shared" si="74"/>
        <v>0</v>
      </c>
      <c r="K162" s="70">
        <v>0</v>
      </c>
      <c r="L162" s="70">
        <v>0</v>
      </c>
      <c r="M162" s="58" t="e">
        <f t="shared" si="75"/>
        <v>#VALUE!</v>
      </c>
      <c r="N162" s="58" t="e">
        <f t="shared" si="76"/>
        <v>#VALUE!</v>
      </c>
      <c r="O162" s="58" t="e">
        <f t="shared" si="77"/>
        <v>#VALUE!</v>
      </c>
      <c r="P162" s="58" t="e">
        <f t="shared" si="78"/>
        <v>#VALUE!</v>
      </c>
    </row>
    <row r="163" spans="1:21" ht="18" hidden="1" customHeight="1" outlineLevel="1" thickBot="1">
      <c r="A163" s="48"/>
      <c r="B163" s="49"/>
      <c r="C163" s="49"/>
      <c r="D163" s="52"/>
      <c r="E163" s="40" t="e">
        <f t="shared" si="72"/>
        <v>#VALUE!</v>
      </c>
      <c r="F163" s="50"/>
      <c r="G163" s="51"/>
      <c r="H163" s="51"/>
      <c r="I163" s="67">
        <f t="shared" si="73"/>
        <v>0</v>
      </c>
      <c r="J163" s="69">
        <f t="shared" si="74"/>
        <v>0</v>
      </c>
      <c r="K163" s="70">
        <v>0</v>
      </c>
      <c r="L163" s="70">
        <v>0</v>
      </c>
      <c r="M163" s="58" t="e">
        <f t="shared" si="75"/>
        <v>#VALUE!</v>
      </c>
      <c r="N163" s="58" t="e">
        <f t="shared" si="76"/>
        <v>#VALUE!</v>
      </c>
      <c r="O163" s="58" t="e">
        <f t="shared" si="77"/>
        <v>#VALUE!</v>
      </c>
      <c r="P163" s="58" t="e">
        <f t="shared" si="78"/>
        <v>#VALUE!</v>
      </c>
    </row>
    <row r="164" spans="1:21" ht="18" hidden="1" customHeight="1" outlineLevel="1" thickBot="1">
      <c r="A164" s="48"/>
      <c r="B164" s="49"/>
      <c r="C164" s="49"/>
      <c r="D164" s="52"/>
      <c r="E164" s="40" t="e">
        <f t="shared" si="72"/>
        <v>#VALUE!</v>
      </c>
      <c r="F164" s="50"/>
      <c r="G164" s="51"/>
      <c r="H164" s="51"/>
      <c r="I164" s="67">
        <f t="shared" si="73"/>
        <v>0</v>
      </c>
      <c r="J164" s="69">
        <f t="shared" si="74"/>
        <v>0</v>
      </c>
      <c r="K164" s="70">
        <v>0</v>
      </c>
      <c r="L164" s="70">
        <v>0</v>
      </c>
      <c r="M164" s="58" t="e">
        <f t="shared" si="75"/>
        <v>#VALUE!</v>
      </c>
      <c r="N164" s="58" t="e">
        <f t="shared" si="76"/>
        <v>#VALUE!</v>
      </c>
      <c r="O164" s="58" t="e">
        <f t="shared" si="77"/>
        <v>#VALUE!</v>
      </c>
      <c r="P164" s="58" t="e">
        <f t="shared" si="78"/>
        <v>#VALUE!</v>
      </c>
    </row>
    <row r="165" spans="1:21" ht="18" hidden="1" customHeight="1" outlineLevel="1" thickBot="1">
      <c r="A165" s="48"/>
      <c r="B165" s="49"/>
      <c r="C165" s="49"/>
      <c r="D165" s="52"/>
      <c r="E165" s="40" t="e">
        <f t="shared" si="72"/>
        <v>#VALUE!</v>
      </c>
      <c r="F165" s="50"/>
      <c r="G165" s="51"/>
      <c r="H165" s="51"/>
      <c r="I165" s="67">
        <f t="shared" si="73"/>
        <v>0</v>
      </c>
      <c r="J165" s="69">
        <f t="shared" si="74"/>
        <v>0</v>
      </c>
      <c r="K165" s="70">
        <v>0</v>
      </c>
      <c r="L165" s="70">
        <v>0</v>
      </c>
      <c r="M165" s="58" t="e">
        <f t="shared" si="75"/>
        <v>#VALUE!</v>
      </c>
      <c r="N165" s="58" t="e">
        <f t="shared" si="76"/>
        <v>#VALUE!</v>
      </c>
      <c r="O165" s="58" t="e">
        <f t="shared" si="77"/>
        <v>#VALUE!</v>
      </c>
      <c r="P165" s="58" t="e">
        <f t="shared" si="78"/>
        <v>#VALUE!</v>
      </c>
    </row>
    <row r="166" spans="1:21" ht="18" hidden="1" customHeight="1" outlineLevel="1" thickBot="1">
      <c r="A166" s="48"/>
      <c r="B166" s="49"/>
      <c r="C166" s="49"/>
      <c r="D166" s="52"/>
      <c r="E166" s="40" t="e">
        <f t="shared" si="72"/>
        <v>#VALUE!</v>
      </c>
      <c r="F166" s="50"/>
      <c r="G166" s="51"/>
      <c r="H166" s="51"/>
      <c r="I166" s="67">
        <f t="shared" si="73"/>
        <v>0</v>
      </c>
      <c r="J166" s="69">
        <f t="shared" si="74"/>
        <v>0</v>
      </c>
      <c r="K166" s="70">
        <v>0</v>
      </c>
      <c r="L166" s="70">
        <v>0</v>
      </c>
      <c r="M166" s="58" t="e">
        <f t="shared" si="75"/>
        <v>#VALUE!</v>
      </c>
      <c r="N166" s="58" t="e">
        <f t="shared" si="76"/>
        <v>#VALUE!</v>
      </c>
      <c r="O166" s="58" t="e">
        <f t="shared" si="77"/>
        <v>#VALUE!</v>
      </c>
      <c r="P166" s="58" t="e">
        <f t="shared" si="78"/>
        <v>#VALUE!</v>
      </c>
    </row>
    <row r="167" spans="1:21" s="64" customFormat="1" ht="15.75" hidden="1" outlineLevel="1" thickBot="1">
      <c r="A167" s="48"/>
      <c r="B167" s="49"/>
      <c r="C167" s="49"/>
      <c r="D167" s="52"/>
      <c r="E167" s="62" t="e">
        <f t="shared" ref="E167:E176" si="79">ROUNDUP(D167/$B$5, 2)</f>
        <v>#VALUE!</v>
      </c>
      <c r="F167" s="50"/>
      <c r="G167" s="51"/>
      <c r="H167" s="51"/>
      <c r="I167" s="71">
        <f>PRODUCT(IF(D167="",0,D167),H167,G167)</f>
        <v>0</v>
      </c>
      <c r="J167" s="71">
        <f>IF((I167-K167-L167)&lt;0, 0, (I167-K167-L167))</f>
        <v>0</v>
      </c>
      <c r="K167" s="70">
        <v>0</v>
      </c>
      <c r="L167" s="70">
        <v>0</v>
      </c>
      <c r="M167" s="59" t="e">
        <f t="shared" ref="M167:M176" si="80">I167/$B$5</f>
        <v>#VALUE!</v>
      </c>
      <c r="N167" s="59" t="e">
        <f>IF((M167-O167-P167)&lt;0, 0, (M167-O167-P167))</f>
        <v>#VALUE!</v>
      </c>
      <c r="O167" s="59" t="e">
        <f>K167/$B$5</f>
        <v>#VALUE!</v>
      </c>
      <c r="P167" s="59" t="e">
        <f>L167/$B$5</f>
        <v>#VALUE!</v>
      </c>
      <c r="Q167" s="63"/>
      <c r="R167" s="63"/>
      <c r="S167" s="63"/>
      <c r="T167" s="63"/>
      <c r="U167" s="63"/>
    </row>
    <row r="168" spans="1:21" ht="18" hidden="1" customHeight="1" outlineLevel="1" thickBot="1">
      <c r="A168" s="48"/>
      <c r="B168" s="49"/>
      <c r="C168" s="49"/>
      <c r="D168" s="52"/>
      <c r="E168" s="40" t="e">
        <f t="shared" si="79"/>
        <v>#VALUE!</v>
      </c>
      <c r="F168" s="50"/>
      <c r="G168" s="51"/>
      <c r="H168" s="51"/>
      <c r="I168" s="67">
        <f t="shared" ref="I168:I176" si="81">PRODUCT(IF(D168="",0,D168),H168,G168)</f>
        <v>0</v>
      </c>
      <c r="J168" s="71">
        <f t="shared" ref="J168:J176" si="82">IF((I168-K168-L168)&lt;0, 0, (I168-K168-L168))</f>
        <v>0</v>
      </c>
      <c r="K168" s="70">
        <v>0</v>
      </c>
      <c r="L168" s="70">
        <v>0</v>
      </c>
      <c r="M168" s="58" t="e">
        <f t="shared" si="80"/>
        <v>#VALUE!</v>
      </c>
      <c r="N168" s="58" t="e">
        <f t="shared" ref="N168:N176" si="83">IF((M168-O168-P168)&lt;0, 0, (M168-O168-P168))</f>
        <v>#VALUE!</v>
      </c>
      <c r="O168" s="58" t="e">
        <f t="shared" ref="O168:O176" si="84">K168/$B$5</f>
        <v>#VALUE!</v>
      </c>
      <c r="P168" s="58" t="e">
        <f t="shared" ref="P168:P176" si="85">L168/$B$5</f>
        <v>#VALUE!</v>
      </c>
    </row>
    <row r="169" spans="1:21" ht="18" hidden="1" customHeight="1" outlineLevel="1" thickBot="1">
      <c r="A169" s="48"/>
      <c r="B169" s="49"/>
      <c r="C169" s="49"/>
      <c r="D169" s="52"/>
      <c r="E169" s="40" t="e">
        <f t="shared" si="79"/>
        <v>#VALUE!</v>
      </c>
      <c r="F169" s="50"/>
      <c r="G169" s="51"/>
      <c r="H169" s="51"/>
      <c r="I169" s="67">
        <f t="shared" si="81"/>
        <v>0</v>
      </c>
      <c r="J169" s="69">
        <f t="shared" si="82"/>
        <v>0</v>
      </c>
      <c r="K169" s="70">
        <v>0</v>
      </c>
      <c r="L169" s="70">
        <v>0</v>
      </c>
      <c r="M169" s="58" t="e">
        <f t="shared" si="80"/>
        <v>#VALUE!</v>
      </c>
      <c r="N169" s="58" t="e">
        <f t="shared" si="83"/>
        <v>#VALUE!</v>
      </c>
      <c r="O169" s="58" t="e">
        <f t="shared" si="84"/>
        <v>#VALUE!</v>
      </c>
      <c r="P169" s="58" t="e">
        <f t="shared" si="85"/>
        <v>#VALUE!</v>
      </c>
    </row>
    <row r="170" spans="1:21" ht="18" hidden="1" customHeight="1" outlineLevel="1" thickBot="1">
      <c r="A170" s="48"/>
      <c r="B170" s="49"/>
      <c r="C170" s="49"/>
      <c r="D170" s="52"/>
      <c r="E170" s="40" t="e">
        <f t="shared" si="79"/>
        <v>#VALUE!</v>
      </c>
      <c r="F170" s="50"/>
      <c r="G170" s="51"/>
      <c r="H170" s="51"/>
      <c r="I170" s="67">
        <f t="shared" si="81"/>
        <v>0</v>
      </c>
      <c r="J170" s="69">
        <f t="shared" si="82"/>
        <v>0</v>
      </c>
      <c r="K170" s="70">
        <v>0</v>
      </c>
      <c r="L170" s="70">
        <v>0</v>
      </c>
      <c r="M170" s="58" t="e">
        <f t="shared" si="80"/>
        <v>#VALUE!</v>
      </c>
      <c r="N170" s="58" t="e">
        <f t="shared" si="83"/>
        <v>#VALUE!</v>
      </c>
      <c r="O170" s="58" t="e">
        <f t="shared" si="84"/>
        <v>#VALUE!</v>
      </c>
      <c r="P170" s="58" t="e">
        <f t="shared" si="85"/>
        <v>#VALUE!</v>
      </c>
    </row>
    <row r="171" spans="1:21" ht="18" hidden="1" customHeight="1" outlineLevel="1" thickBot="1">
      <c r="A171" s="48"/>
      <c r="B171" s="49"/>
      <c r="C171" s="49"/>
      <c r="D171" s="52"/>
      <c r="E171" s="40" t="e">
        <f t="shared" si="79"/>
        <v>#VALUE!</v>
      </c>
      <c r="F171" s="50"/>
      <c r="G171" s="51"/>
      <c r="H171" s="51"/>
      <c r="I171" s="67">
        <f t="shared" si="81"/>
        <v>0</v>
      </c>
      <c r="J171" s="69">
        <f t="shared" si="82"/>
        <v>0</v>
      </c>
      <c r="K171" s="70">
        <v>0</v>
      </c>
      <c r="L171" s="70">
        <v>0</v>
      </c>
      <c r="M171" s="58" t="e">
        <f t="shared" si="80"/>
        <v>#VALUE!</v>
      </c>
      <c r="N171" s="58" t="e">
        <f t="shared" si="83"/>
        <v>#VALUE!</v>
      </c>
      <c r="O171" s="58" t="e">
        <f t="shared" si="84"/>
        <v>#VALUE!</v>
      </c>
      <c r="P171" s="58" t="e">
        <f t="shared" si="85"/>
        <v>#VALUE!</v>
      </c>
    </row>
    <row r="172" spans="1:21" ht="18" hidden="1" customHeight="1" outlineLevel="1" thickBot="1">
      <c r="A172" s="48"/>
      <c r="B172" s="49"/>
      <c r="C172" s="49"/>
      <c r="D172" s="52"/>
      <c r="E172" s="40" t="e">
        <f t="shared" si="79"/>
        <v>#VALUE!</v>
      </c>
      <c r="F172" s="50"/>
      <c r="G172" s="51"/>
      <c r="H172" s="51"/>
      <c r="I172" s="67">
        <f t="shared" si="81"/>
        <v>0</v>
      </c>
      <c r="J172" s="69">
        <f t="shared" si="82"/>
        <v>0</v>
      </c>
      <c r="K172" s="70">
        <v>0</v>
      </c>
      <c r="L172" s="70">
        <v>0</v>
      </c>
      <c r="M172" s="58" t="e">
        <f t="shared" si="80"/>
        <v>#VALUE!</v>
      </c>
      <c r="N172" s="58" t="e">
        <f t="shared" si="83"/>
        <v>#VALUE!</v>
      </c>
      <c r="O172" s="58" t="e">
        <f t="shared" si="84"/>
        <v>#VALUE!</v>
      </c>
      <c r="P172" s="58" t="e">
        <f t="shared" si="85"/>
        <v>#VALUE!</v>
      </c>
    </row>
    <row r="173" spans="1:21" ht="18" hidden="1" customHeight="1" outlineLevel="1" thickBot="1">
      <c r="A173" s="48"/>
      <c r="B173" s="49"/>
      <c r="C173" s="49"/>
      <c r="D173" s="52"/>
      <c r="E173" s="40" t="e">
        <f t="shared" si="79"/>
        <v>#VALUE!</v>
      </c>
      <c r="F173" s="50"/>
      <c r="G173" s="51"/>
      <c r="H173" s="51"/>
      <c r="I173" s="67">
        <f t="shared" si="81"/>
        <v>0</v>
      </c>
      <c r="J173" s="69">
        <f t="shared" si="82"/>
        <v>0</v>
      </c>
      <c r="K173" s="70">
        <v>0</v>
      </c>
      <c r="L173" s="70">
        <v>0</v>
      </c>
      <c r="M173" s="58" t="e">
        <f t="shared" si="80"/>
        <v>#VALUE!</v>
      </c>
      <c r="N173" s="58" t="e">
        <f t="shared" si="83"/>
        <v>#VALUE!</v>
      </c>
      <c r="O173" s="58" t="e">
        <f t="shared" si="84"/>
        <v>#VALUE!</v>
      </c>
      <c r="P173" s="58" t="e">
        <f t="shared" si="85"/>
        <v>#VALUE!</v>
      </c>
    </row>
    <row r="174" spans="1:21" ht="18" hidden="1" customHeight="1" outlineLevel="1" thickBot="1">
      <c r="A174" s="48"/>
      <c r="B174" s="49"/>
      <c r="C174" s="49"/>
      <c r="D174" s="52"/>
      <c r="E174" s="40" t="e">
        <f t="shared" si="79"/>
        <v>#VALUE!</v>
      </c>
      <c r="F174" s="50"/>
      <c r="G174" s="51"/>
      <c r="H174" s="51"/>
      <c r="I174" s="67">
        <f t="shared" si="81"/>
        <v>0</v>
      </c>
      <c r="J174" s="69">
        <f t="shared" si="82"/>
        <v>0</v>
      </c>
      <c r="K174" s="70">
        <v>0</v>
      </c>
      <c r="L174" s="70">
        <v>0</v>
      </c>
      <c r="M174" s="58" t="e">
        <f t="shared" si="80"/>
        <v>#VALUE!</v>
      </c>
      <c r="N174" s="58" t="e">
        <f t="shared" si="83"/>
        <v>#VALUE!</v>
      </c>
      <c r="O174" s="58" t="e">
        <f t="shared" si="84"/>
        <v>#VALUE!</v>
      </c>
      <c r="P174" s="58" t="e">
        <f t="shared" si="85"/>
        <v>#VALUE!</v>
      </c>
    </row>
    <row r="175" spans="1:21" ht="18" hidden="1" customHeight="1" outlineLevel="1" thickBot="1">
      <c r="A175" s="48"/>
      <c r="B175" s="49"/>
      <c r="C175" s="49"/>
      <c r="D175" s="52"/>
      <c r="E175" s="40" t="e">
        <f t="shared" si="79"/>
        <v>#VALUE!</v>
      </c>
      <c r="F175" s="50"/>
      <c r="G175" s="51"/>
      <c r="H175" s="51"/>
      <c r="I175" s="67">
        <f t="shared" si="81"/>
        <v>0</v>
      </c>
      <c r="J175" s="69">
        <f t="shared" si="82"/>
        <v>0</v>
      </c>
      <c r="K175" s="70">
        <v>0</v>
      </c>
      <c r="L175" s="70">
        <v>0</v>
      </c>
      <c r="M175" s="58" t="e">
        <f t="shared" si="80"/>
        <v>#VALUE!</v>
      </c>
      <c r="N175" s="58" t="e">
        <f t="shared" si="83"/>
        <v>#VALUE!</v>
      </c>
      <c r="O175" s="58" t="e">
        <f t="shared" si="84"/>
        <v>#VALUE!</v>
      </c>
      <c r="P175" s="58" t="e">
        <f t="shared" si="85"/>
        <v>#VALUE!</v>
      </c>
    </row>
    <row r="176" spans="1:21" ht="18" hidden="1" customHeight="1" outlineLevel="1" thickBot="1">
      <c r="A176" s="48"/>
      <c r="B176" s="49"/>
      <c r="C176" s="49"/>
      <c r="D176" s="52"/>
      <c r="E176" s="40" t="e">
        <f t="shared" si="79"/>
        <v>#VALUE!</v>
      </c>
      <c r="F176" s="50"/>
      <c r="G176" s="51"/>
      <c r="H176" s="51"/>
      <c r="I176" s="67">
        <f t="shared" si="81"/>
        <v>0</v>
      </c>
      <c r="J176" s="69">
        <f t="shared" si="82"/>
        <v>0</v>
      </c>
      <c r="K176" s="70">
        <v>0</v>
      </c>
      <c r="L176" s="70">
        <v>0</v>
      </c>
      <c r="M176" s="58" t="e">
        <f t="shared" si="80"/>
        <v>#VALUE!</v>
      </c>
      <c r="N176" s="58" t="e">
        <f t="shared" si="83"/>
        <v>#VALUE!</v>
      </c>
      <c r="O176" s="58" t="e">
        <f t="shared" si="84"/>
        <v>#VALUE!</v>
      </c>
      <c r="P176" s="58" t="e">
        <f t="shared" si="85"/>
        <v>#VALUE!</v>
      </c>
    </row>
    <row r="177" spans="1:21" s="64" customFormat="1" ht="15.75" hidden="1" outlineLevel="1" thickBot="1">
      <c r="A177" s="48"/>
      <c r="B177" s="49"/>
      <c r="C177" s="49"/>
      <c r="D177" s="52"/>
      <c r="E177" s="62" t="e">
        <f t="shared" ref="E177:E186" si="86">ROUNDUP(D177/$B$5, 2)</f>
        <v>#VALUE!</v>
      </c>
      <c r="F177" s="50"/>
      <c r="G177" s="51"/>
      <c r="H177" s="51"/>
      <c r="I177" s="71">
        <f>PRODUCT(IF(D177="",0,D177),H177,G177)</f>
        <v>0</v>
      </c>
      <c r="J177" s="71">
        <f>IF((I177-K177-L177)&lt;0, 0, (I177-K177-L177))</f>
        <v>0</v>
      </c>
      <c r="K177" s="70">
        <v>0</v>
      </c>
      <c r="L177" s="70">
        <v>0</v>
      </c>
      <c r="M177" s="59" t="e">
        <f t="shared" ref="M177:M187" si="87">I177/$B$5</f>
        <v>#VALUE!</v>
      </c>
      <c r="N177" s="59" t="e">
        <f>IF((M177-O177-P177)&lt;0, 0, (M177-O177-P177))</f>
        <v>#VALUE!</v>
      </c>
      <c r="O177" s="59" t="e">
        <f>K177/$B$5</f>
        <v>#VALUE!</v>
      </c>
      <c r="P177" s="59" t="e">
        <f>L177/$B$5</f>
        <v>#VALUE!</v>
      </c>
      <c r="Q177" s="63"/>
      <c r="R177" s="63"/>
      <c r="S177" s="63"/>
      <c r="T177" s="63"/>
      <c r="U177" s="63"/>
    </row>
    <row r="178" spans="1:21" ht="18" hidden="1" customHeight="1" outlineLevel="1" thickBot="1">
      <c r="A178" s="48"/>
      <c r="B178" s="49"/>
      <c r="C178" s="49"/>
      <c r="D178" s="52"/>
      <c r="E178" s="40" t="e">
        <f t="shared" si="86"/>
        <v>#VALUE!</v>
      </c>
      <c r="F178" s="50"/>
      <c r="G178" s="51"/>
      <c r="H178" s="51"/>
      <c r="I178" s="67">
        <f t="shared" ref="I178:I186" si="88">PRODUCT(IF(D178="",0,D178),H178,G178)</f>
        <v>0</v>
      </c>
      <c r="J178" s="71">
        <f t="shared" ref="J178:J186" si="89">IF((I178-K178-L178)&lt;0, 0, (I178-K178-L178))</f>
        <v>0</v>
      </c>
      <c r="K178" s="70">
        <v>0</v>
      </c>
      <c r="L178" s="70">
        <v>0</v>
      </c>
      <c r="M178" s="58" t="e">
        <f t="shared" si="87"/>
        <v>#VALUE!</v>
      </c>
      <c r="N178" s="58" t="e">
        <f t="shared" ref="N178:N186" si="90">IF((M178-O178-P178)&lt;0, 0, (M178-O178-P178))</f>
        <v>#VALUE!</v>
      </c>
      <c r="O178" s="58" t="e">
        <f t="shared" ref="O178:O186" si="91">K178/$B$5</f>
        <v>#VALUE!</v>
      </c>
      <c r="P178" s="58" t="e">
        <f t="shared" ref="P178:P186" si="92">L178/$B$5</f>
        <v>#VALUE!</v>
      </c>
    </row>
    <row r="179" spans="1:21" ht="18" hidden="1" customHeight="1" outlineLevel="1" thickBot="1">
      <c r="A179" s="48"/>
      <c r="B179" s="49"/>
      <c r="C179" s="49"/>
      <c r="D179" s="52"/>
      <c r="E179" s="40" t="e">
        <f t="shared" si="86"/>
        <v>#VALUE!</v>
      </c>
      <c r="F179" s="50"/>
      <c r="G179" s="51"/>
      <c r="H179" s="51"/>
      <c r="I179" s="67">
        <f t="shared" si="88"/>
        <v>0</v>
      </c>
      <c r="J179" s="69">
        <f t="shared" si="89"/>
        <v>0</v>
      </c>
      <c r="K179" s="70">
        <v>0</v>
      </c>
      <c r="L179" s="70">
        <v>0</v>
      </c>
      <c r="M179" s="58" t="e">
        <f t="shared" si="87"/>
        <v>#VALUE!</v>
      </c>
      <c r="N179" s="58" t="e">
        <f t="shared" si="90"/>
        <v>#VALUE!</v>
      </c>
      <c r="O179" s="58" t="e">
        <f t="shared" si="91"/>
        <v>#VALUE!</v>
      </c>
      <c r="P179" s="58" t="e">
        <f t="shared" si="92"/>
        <v>#VALUE!</v>
      </c>
    </row>
    <row r="180" spans="1:21" ht="18" hidden="1" customHeight="1" outlineLevel="1" thickBot="1">
      <c r="A180" s="48"/>
      <c r="B180" s="49"/>
      <c r="C180" s="49"/>
      <c r="D180" s="52"/>
      <c r="E180" s="40" t="e">
        <f t="shared" si="86"/>
        <v>#VALUE!</v>
      </c>
      <c r="F180" s="50"/>
      <c r="G180" s="51"/>
      <c r="H180" s="51"/>
      <c r="I180" s="67">
        <f t="shared" si="88"/>
        <v>0</v>
      </c>
      <c r="J180" s="69">
        <f t="shared" si="89"/>
        <v>0</v>
      </c>
      <c r="K180" s="70">
        <v>0</v>
      </c>
      <c r="L180" s="70">
        <v>0</v>
      </c>
      <c r="M180" s="58" t="e">
        <f t="shared" si="87"/>
        <v>#VALUE!</v>
      </c>
      <c r="N180" s="58" t="e">
        <f t="shared" si="90"/>
        <v>#VALUE!</v>
      </c>
      <c r="O180" s="58" t="e">
        <f t="shared" si="91"/>
        <v>#VALUE!</v>
      </c>
      <c r="P180" s="58" t="e">
        <f t="shared" si="92"/>
        <v>#VALUE!</v>
      </c>
    </row>
    <row r="181" spans="1:21" ht="18" hidden="1" customHeight="1" outlineLevel="1" thickBot="1">
      <c r="A181" s="48"/>
      <c r="B181" s="49"/>
      <c r="C181" s="49"/>
      <c r="D181" s="52"/>
      <c r="E181" s="40" t="e">
        <f t="shared" si="86"/>
        <v>#VALUE!</v>
      </c>
      <c r="F181" s="50"/>
      <c r="G181" s="51"/>
      <c r="H181" s="51"/>
      <c r="I181" s="67">
        <f t="shared" si="88"/>
        <v>0</v>
      </c>
      <c r="J181" s="69">
        <f t="shared" si="89"/>
        <v>0</v>
      </c>
      <c r="K181" s="70">
        <v>0</v>
      </c>
      <c r="L181" s="70">
        <v>0</v>
      </c>
      <c r="M181" s="58" t="e">
        <f t="shared" si="87"/>
        <v>#VALUE!</v>
      </c>
      <c r="N181" s="58" t="e">
        <f t="shared" si="90"/>
        <v>#VALUE!</v>
      </c>
      <c r="O181" s="58" t="e">
        <f t="shared" si="91"/>
        <v>#VALUE!</v>
      </c>
      <c r="P181" s="58" t="e">
        <f t="shared" si="92"/>
        <v>#VALUE!</v>
      </c>
    </row>
    <row r="182" spans="1:21" ht="18" hidden="1" customHeight="1" outlineLevel="1" thickBot="1">
      <c r="A182" s="48"/>
      <c r="B182" s="49"/>
      <c r="C182" s="49"/>
      <c r="D182" s="52"/>
      <c r="E182" s="40" t="e">
        <f t="shared" si="86"/>
        <v>#VALUE!</v>
      </c>
      <c r="F182" s="50"/>
      <c r="G182" s="51"/>
      <c r="H182" s="51"/>
      <c r="I182" s="67">
        <f t="shared" si="88"/>
        <v>0</v>
      </c>
      <c r="J182" s="69">
        <f t="shared" si="89"/>
        <v>0</v>
      </c>
      <c r="K182" s="70">
        <v>0</v>
      </c>
      <c r="L182" s="70">
        <v>0</v>
      </c>
      <c r="M182" s="58" t="e">
        <f t="shared" si="87"/>
        <v>#VALUE!</v>
      </c>
      <c r="N182" s="58" t="e">
        <f t="shared" si="90"/>
        <v>#VALUE!</v>
      </c>
      <c r="O182" s="58" t="e">
        <f t="shared" si="91"/>
        <v>#VALUE!</v>
      </c>
      <c r="P182" s="58" t="e">
        <f t="shared" si="92"/>
        <v>#VALUE!</v>
      </c>
    </row>
    <row r="183" spans="1:21" ht="18" hidden="1" customHeight="1" outlineLevel="1" thickBot="1">
      <c r="A183" s="48"/>
      <c r="B183" s="49"/>
      <c r="C183" s="49"/>
      <c r="D183" s="52"/>
      <c r="E183" s="40" t="e">
        <f t="shared" si="86"/>
        <v>#VALUE!</v>
      </c>
      <c r="F183" s="50"/>
      <c r="G183" s="51"/>
      <c r="H183" s="51"/>
      <c r="I183" s="67">
        <f t="shared" si="88"/>
        <v>0</v>
      </c>
      <c r="J183" s="69">
        <f t="shared" si="89"/>
        <v>0</v>
      </c>
      <c r="K183" s="70">
        <v>0</v>
      </c>
      <c r="L183" s="70">
        <v>0</v>
      </c>
      <c r="M183" s="58" t="e">
        <f t="shared" si="87"/>
        <v>#VALUE!</v>
      </c>
      <c r="N183" s="58" t="e">
        <f t="shared" si="90"/>
        <v>#VALUE!</v>
      </c>
      <c r="O183" s="58" t="e">
        <f t="shared" si="91"/>
        <v>#VALUE!</v>
      </c>
      <c r="P183" s="58" t="e">
        <f t="shared" si="92"/>
        <v>#VALUE!</v>
      </c>
    </row>
    <row r="184" spans="1:21" ht="15.75" hidden="1" outlineLevel="1" thickBot="1">
      <c r="A184" s="48"/>
      <c r="B184" s="49"/>
      <c r="C184" s="49"/>
      <c r="D184" s="52"/>
      <c r="E184" s="40" t="e">
        <f t="shared" si="86"/>
        <v>#VALUE!</v>
      </c>
      <c r="F184" s="50"/>
      <c r="G184" s="51"/>
      <c r="H184" s="51"/>
      <c r="I184" s="67">
        <f t="shared" si="88"/>
        <v>0</v>
      </c>
      <c r="J184" s="69">
        <f t="shared" si="89"/>
        <v>0</v>
      </c>
      <c r="K184" s="70">
        <v>0</v>
      </c>
      <c r="L184" s="70">
        <v>0</v>
      </c>
      <c r="M184" s="58" t="e">
        <f t="shared" si="87"/>
        <v>#VALUE!</v>
      </c>
      <c r="N184" s="58" t="e">
        <f t="shared" si="90"/>
        <v>#VALUE!</v>
      </c>
      <c r="O184" s="58" t="e">
        <f t="shared" si="91"/>
        <v>#VALUE!</v>
      </c>
      <c r="P184" s="58" t="e">
        <f t="shared" si="92"/>
        <v>#VALUE!</v>
      </c>
    </row>
    <row r="185" spans="1:21" ht="67.5" hidden="1" customHeight="1" outlineLevel="1" thickBot="1">
      <c r="A185" s="48"/>
      <c r="B185" s="49"/>
      <c r="C185" s="49"/>
      <c r="D185" s="52"/>
      <c r="E185" s="40" t="e">
        <f t="shared" si="86"/>
        <v>#VALUE!</v>
      </c>
      <c r="F185" s="50"/>
      <c r="G185" s="51"/>
      <c r="H185" s="51"/>
      <c r="I185" s="67">
        <f t="shared" si="88"/>
        <v>0</v>
      </c>
      <c r="J185" s="69">
        <f t="shared" si="89"/>
        <v>0</v>
      </c>
      <c r="K185" s="70">
        <v>0</v>
      </c>
      <c r="L185" s="70">
        <v>0</v>
      </c>
      <c r="M185" s="58" t="e">
        <f t="shared" si="87"/>
        <v>#VALUE!</v>
      </c>
      <c r="N185" s="58" t="e">
        <f t="shared" si="90"/>
        <v>#VALUE!</v>
      </c>
      <c r="O185" s="58" t="e">
        <f t="shared" si="91"/>
        <v>#VALUE!</v>
      </c>
      <c r="P185" s="58" t="e">
        <f t="shared" si="92"/>
        <v>#VALUE!</v>
      </c>
    </row>
    <row r="186" spans="1:21" ht="114.75" customHeight="1" outlineLevel="1" thickBot="1">
      <c r="A186" s="82" t="s">
        <v>89</v>
      </c>
      <c r="B186" s="76" t="s">
        <v>63</v>
      </c>
      <c r="C186" s="77" t="s">
        <v>64</v>
      </c>
      <c r="D186" s="89">
        <v>15000</v>
      </c>
      <c r="E186" s="40" t="e">
        <f t="shared" si="86"/>
        <v>#VALUE!</v>
      </c>
      <c r="F186" s="90" t="s">
        <v>65</v>
      </c>
      <c r="G186" s="91">
        <v>8</v>
      </c>
      <c r="H186" s="91">
        <v>1</v>
      </c>
      <c r="I186" s="67">
        <f t="shared" si="88"/>
        <v>120000</v>
      </c>
      <c r="J186" s="69">
        <f t="shared" si="89"/>
        <v>120000</v>
      </c>
      <c r="K186" s="70">
        <v>0</v>
      </c>
      <c r="L186" s="70">
        <v>0</v>
      </c>
      <c r="M186" s="58" t="e">
        <f t="shared" si="87"/>
        <v>#VALUE!</v>
      </c>
      <c r="N186" s="58" t="e">
        <f t="shared" si="90"/>
        <v>#VALUE!</v>
      </c>
      <c r="O186" s="58" t="e">
        <f t="shared" si="91"/>
        <v>#VALUE!</v>
      </c>
      <c r="P186" s="58" t="e">
        <f t="shared" si="92"/>
        <v>#VALUE!</v>
      </c>
    </row>
    <row r="187" spans="1:21">
      <c r="I187" s="92">
        <f>SUM(I28:I186)</f>
        <v>4964400</v>
      </c>
      <c r="M187" s="93" t="e">
        <f t="shared" si="87"/>
        <v>#VALUE!</v>
      </c>
    </row>
  </sheetData>
  <mergeCells count="18">
    <mergeCell ref="D24:D25"/>
    <mergeCell ref="A24:A25"/>
    <mergeCell ref="B24:B25"/>
    <mergeCell ref="C24:C25"/>
    <mergeCell ref="H24:H25"/>
    <mergeCell ref="I24:L24"/>
    <mergeCell ref="M24:P24"/>
    <mergeCell ref="G24:G25"/>
    <mergeCell ref="F24:F25"/>
    <mergeCell ref="E24:E25"/>
    <mergeCell ref="B2:L2"/>
    <mergeCell ref="B3:L3"/>
    <mergeCell ref="F7:I7"/>
    <mergeCell ref="G8:I8"/>
    <mergeCell ref="F8:F9"/>
    <mergeCell ref="B7:E7"/>
    <mergeCell ref="B8:B9"/>
    <mergeCell ref="C8:E8"/>
  </mergeCells>
  <phoneticPr fontId="17" type="noConversion"/>
  <pageMargins left="0.7" right="0.7" top="0.75" bottom="0.75" header="0.3" footer="0.3"/>
  <ignoredErrors>
    <ignoredError sqref="N115:N119 N98:N1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Budget</vt:lpstr>
      <vt:lpstr>GrantNo</vt:lpstr>
      <vt:lpstr>USDXRate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Rahim</dc:creator>
  <cp:lastModifiedBy>zeeshan</cp:lastModifiedBy>
  <cp:lastPrinted>2014-01-23T12:17:04Z</cp:lastPrinted>
  <dcterms:created xsi:type="dcterms:W3CDTF">2013-03-07T10:12:20Z</dcterms:created>
  <dcterms:modified xsi:type="dcterms:W3CDTF">2018-08-30T23:56:10Z</dcterms:modified>
</cp:coreProperties>
</file>