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feMotos Institute\Second Round\Finance\"/>
    </mc:Choice>
  </mc:AlternateContent>
  <bookViews>
    <workbookView xWindow="0" yWindow="0" windowWidth="20490" windowHeight="7740"/>
  </bookViews>
  <sheets>
    <sheet name="4 years Budget" sheetId="6" r:id="rId1"/>
    <sheet name="Operating Expenses" sheetId="2" r:id="rId2"/>
    <sheet name="Administration Expens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6" l="1"/>
  <c r="E9" i="6" s="1"/>
  <c r="D5" i="6"/>
  <c r="B7" i="3"/>
  <c r="D14" i="6" l="1"/>
  <c r="E14" i="6" s="1"/>
  <c r="E15" i="6" s="1"/>
  <c r="D6" i="6"/>
  <c r="E6" i="6" s="1"/>
  <c r="D7" i="6"/>
  <c r="E7" i="6" s="1"/>
  <c r="D8" i="6"/>
  <c r="E8" i="6" s="1"/>
  <c r="D10" i="6"/>
  <c r="E10" i="6" s="1"/>
  <c r="E5" i="6"/>
  <c r="E11" i="6" l="1"/>
  <c r="E16" i="6" s="1"/>
  <c r="B35" i="2" l="1"/>
  <c r="B17" i="2"/>
  <c r="B8" i="2"/>
  <c r="B36" i="2" l="1"/>
</calcChain>
</file>

<file path=xl/sharedStrings.xml><?xml version="1.0" encoding="utf-8"?>
<sst xmlns="http://schemas.openxmlformats.org/spreadsheetml/2006/main" count="95" uniqueCount="71">
  <si>
    <t>Administrative Expenses</t>
  </si>
  <si>
    <t>Salary &amp; Wages</t>
  </si>
  <si>
    <t>Travel Expenses</t>
  </si>
  <si>
    <t>Printing &amp; Stationery</t>
  </si>
  <si>
    <t xml:space="preserve">Internet &amp; Airtime </t>
  </si>
  <si>
    <t>Marketing &amp; Events</t>
  </si>
  <si>
    <t>Others</t>
  </si>
  <si>
    <t>Comments:</t>
  </si>
  <si>
    <t>Operating Expenses</t>
  </si>
  <si>
    <t>Stage one: Provisional Licence</t>
  </si>
  <si>
    <t>Cost items</t>
  </si>
  <si>
    <t>Amount</t>
  </si>
  <si>
    <t>Comments</t>
  </si>
  <si>
    <t>School fees</t>
  </si>
  <si>
    <t>School fees to study road codes</t>
  </si>
  <si>
    <t>Exam fees</t>
  </si>
  <si>
    <t>In order to pass an exam, everyone will pay exam fee which is different from the school fee.</t>
  </si>
  <si>
    <t>Books</t>
  </si>
  <si>
    <t>In order to study well it could be better if every student get a road code book. These books will be the property of SafeMotos Institute so that they can be used by other females who will join the program.</t>
  </si>
  <si>
    <t>Total</t>
  </si>
  <si>
    <t>Stage two: Definitive Licence</t>
  </si>
  <si>
    <t>Renting motos</t>
  </si>
  <si>
    <t xml:space="preserve">Stage three: On the road </t>
  </si>
  <si>
    <t>Renting  motos</t>
  </si>
  <si>
    <t>Motos are from Bajaj</t>
  </si>
  <si>
    <t>Phones</t>
  </si>
  <si>
    <t>Phone shouuld be able to hold the app</t>
  </si>
  <si>
    <t>Insurance</t>
  </si>
  <si>
    <t>From Bajaj contract, we ensure motos so that when they get a problem we won't pay</t>
  </si>
  <si>
    <t>Moto Charger</t>
  </si>
  <si>
    <t>Every moto has to have moto charger</t>
  </si>
  <si>
    <t>Clothes</t>
  </si>
  <si>
    <t>Clothes to look the same</t>
  </si>
  <si>
    <t>Tickets</t>
  </si>
  <si>
    <t>The are spend on the day we buy clothes or when we go to pick the motos</t>
  </si>
  <si>
    <t>fuel</t>
  </si>
  <si>
    <t>Every moto has to have phone protector so that she cannot loose it.</t>
  </si>
  <si>
    <t>Internet fees and transportation</t>
  </si>
  <si>
    <t>At the first time, the internet will help them learn the phone and the app</t>
  </si>
  <si>
    <t xml:space="preserve">Training </t>
  </si>
  <si>
    <t>In order for females to be aware of the app, we hire driver so that they can help them learn well the app.</t>
  </si>
  <si>
    <t>Cooperative and related</t>
  </si>
  <si>
    <t>Every driver should have a cooperative and KVCS</t>
  </si>
  <si>
    <t>Miscellaneous</t>
  </si>
  <si>
    <t>Unplanned issues</t>
  </si>
  <si>
    <t>Total amount</t>
  </si>
  <si>
    <t>Total Admin Expenses</t>
  </si>
  <si>
    <t>Total Operating Expenses</t>
  </si>
  <si>
    <t>Buying a Moto</t>
  </si>
  <si>
    <t>After three months every female will be given a moto to own</t>
  </si>
  <si>
    <t>Operating Expenses/$</t>
  </si>
  <si>
    <t>Administrative Expenses/$</t>
  </si>
  <si>
    <t>In order to make sure that the females will pass well the exam, we will pay two months. One month costs 75$</t>
  </si>
  <si>
    <t>On the exam day, the motos that they use while passing the exams they pay for them. Each is 18$ per person</t>
  </si>
  <si>
    <t xml:space="preserve">Miscellaneous </t>
  </si>
  <si>
    <t>Quantity</t>
  </si>
  <si>
    <t>Costs</t>
  </si>
  <si>
    <t>Duration/months</t>
  </si>
  <si>
    <t>Cost</t>
  </si>
  <si>
    <t>Total Cost</t>
  </si>
  <si>
    <t>Educating women to get driving license</t>
  </si>
  <si>
    <t xml:space="preserve">Total </t>
  </si>
  <si>
    <t>We will spend this amount per one female to help her start to work</t>
  </si>
  <si>
    <t>We plan to have events that will strenghten our unity and do more marketing so that people can know better our females.</t>
  </si>
  <si>
    <t>As the driving schools are located in different areas, and we need to follow the progress of women, we will use travel expenses to cover all these travels</t>
  </si>
  <si>
    <t>SafeMotos Institute Project Budget Proposal for 4 Years</t>
  </si>
  <si>
    <t xml:space="preserve">We will employ at least 3 employees to help in the daily operations of the projects. The total 2300 will cover the salary of all the employees. </t>
  </si>
  <si>
    <t>Project Manager</t>
  </si>
  <si>
    <t>Women riders Manager</t>
  </si>
  <si>
    <t>Marketing Manager</t>
  </si>
  <si>
    <t>Total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</si>
</sst>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5" fillId="0" borderId="10" xfId="0" applyFont="1" applyBorder="1"/>
    <xf numFmtId="0" fontId="2" fillId="0" borderId="10" xfId="0" applyFont="1" applyBorder="1" applyAlignment="1">
      <alignment vertical="center"/>
    </xf>
    <xf numFmtId="0" fontId="6" fillId="0" borderId="10" xfId="0" applyFont="1" applyBorder="1" applyAlignment="1">
      <alignment wrapText="1"/>
    </xf>
    <xf numFmtId="0" fontId="2" fillId="0" borderId="10" xfId="0" applyFont="1" applyBorder="1"/>
    <xf numFmtId="0" fontId="2" fillId="0" borderId="1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6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indent="1"/>
    </xf>
    <xf numFmtId="0" fontId="0" fillId="0" borderId="10" xfId="0" applyBorder="1"/>
    <xf numFmtId="0" fontId="5" fillId="0" borderId="10" xfId="0" applyFont="1" applyBorder="1" applyAlignment="1">
      <alignment horizontal="left"/>
    </xf>
    <xf numFmtId="0" fontId="1" fillId="0" borderId="10" xfId="0" applyFont="1" applyBorder="1"/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8" fillId="0" borderId="10" xfId="0" applyFont="1" applyBorder="1"/>
    <xf numFmtId="0" fontId="4" fillId="0" borderId="10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6" fillId="0" borderId="10" xfId="0" applyFont="1" applyBorder="1"/>
    <xf numFmtId="0" fontId="6" fillId="0" borderId="1" xfId="0" applyFont="1" applyBorder="1"/>
    <xf numFmtId="0" fontId="6" fillId="0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/>
    <xf numFmtId="0" fontId="2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Fill="1" applyBorder="1"/>
    <xf numFmtId="0" fontId="2" fillId="0" borderId="10" xfId="0" applyFont="1" applyBorder="1" applyAlignment="1">
      <alignment horizontal="left" indent="2"/>
    </xf>
    <xf numFmtId="0" fontId="2" fillId="0" borderId="10" xfId="0" applyFont="1" applyFill="1" applyBorder="1" applyAlignment="1">
      <alignment horizontal="left" indent="2"/>
    </xf>
    <xf numFmtId="0" fontId="5" fillId="0" borderId="10" xfId="0" applyFont="1" applyFill="1" applyBorder="1" applyAlignment="1">
      <alignment horizontal="left" indent="1"/>
    </xf>
    <xf numFmtId="0" fontId="2" fillId="0" borderId="10" xfId="0" applyFont="1" applyBorder="1" applyAlignment="1">
      <alignment horizontal="left" wrapText="1" inden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wrapText="1" indent="1"/>
    </xf>
    <xf numFmtId="0" fontId="8" fillId="0" borderId="0" xfId="0" applyFont="1" applyBorder="1"/>
    <xf numFmtId="0" fontId="1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9" sqref="F9"/>
    </sheetView>
  </sheetViews>
  <sheetFormatPr defaultRowHeight="15" x14ac:dyDescent="0.25"/>
  <cols>
    <col min="1" max="1" width="28.85546875" customWidth="1"/>
    <col min="3" max="3" width="16.42578125" bestFit="1" customWidth="1"/>
    <col min="8" max="8" width="9.42578125" customWidth="1"/>
    <col min="9" max="9" width="8.7109375" bestFit="1" customWidth="1"/>
  </cols>
  <sheetData>
    <row r="1" spans="1:12" ht="18" x14ac:dyDescent="0.25">
      <c r="A1" s="35" t="s">
        <v>65</v>
      </c>
      <c r="B1" s="35"/>
      <c r="C1" s="35"/>
      <c r="D1" s="35"/>
      <c r="E1" s="35"/>
      <c r="H1" s="62"/>
      <c r="I1" s="62"/>
      <c r="J1" s="62"/>
      <c r="K1" s="62"/>
      <c r="L1" s="62"/>
    </row>
    <row r="2" spans="1:12" x14ac:dyDescent="0.25">
      <c r="A2" s="33"/>
      <c r="B2" s="33"/>
      <c r="C2" s="33"/>
      <c r="D2" s="33"/>
      <c r="E2" s="33"/>
      <c r="H2" s="53"/>
      <c r="I2" s="53"/>
      <c r="J2" s="53"/>
      <c r="K2" s="53"/>
      <c r="L2" s="53"/>
    </row>
    <row r="3" spans="1:12" x14ac:dyDescent="0.25">
      <c r="A3" s="22"/>
      <c r="B3" s="20" t="s">
        <v>55</v>
      </c>
      <c r="C3" s="20" t="s">
        <v>57</v>
      </c>
      <c r="D3" s="20" t="s">
        <v>56</v>
      </c>
      <c r="E3" s="20" t="s">
        <v>59</v>
      </c>
      <c r="H3" s="59"/>
      <c r="I3" s="23"/>
      <c r="J3" s="23"/>
      <c r="K3" s="23"/>
      <c r="L3" s="23"/>
    </row>
    <row r="4" spans="1:12" x14ac:dyDescent="0.25">
      <c r="A4" s="20" t="s">
        <v>0</v>
      </c>
      <c r="H4" s="23"/>
      <c r="I4" s="24"/>
      <c r="J4" s="24"/>
      <c r="K4" s="24"/>
      <c r="L4" s="24"/>
    </row>
    <row r="5" spans="1:12" x14ac:dyDescent="0.25">
      <c r="A5" s="17" t="s">
        <v>1</v>
      </c>
      <c r="B5" s="18"/>
      <c r="C5" s="18">
        <v>48</v>
      </c>
      <c r="D5" s="18">
        <f>'Administration Expenses'!B7</f>
        <v>2550</v>
      </c>
      <c r="E5" s="18">
        <f>D5*C5</f>
        <v>122400</v>
      </c>
      <c r="H5" s="51"/>
      <c r="I5" s="24"/>
      <c r="J5" s="24"/>
      <c r="K5" s="24"/>
      <c r="L5" s="24"/>
    </row>
    <row r="6" spans="1:12" x14ac:dyDescent="0.25">
      <c r="A6" s="17" t="s">
        <v>2</v>
      </c>
      <c r="B6" s="18"/>
      <c r="C6" s="18">
        <v>48</v>
      </c>
      <c r="D6" s="18">
        <f>'Administration Expenses'!B8</f>
        <v>300</v>
      </c>
      <c r="E6" s="18">
        <f t="shared" ref="E6:E10" si="0">D6*C6</f>
        <v>14400</v>
      </c>
      <c r="H6" s="51"/>
      <c r="I6" s="24"/>
      <c r="J6" s="24"/>
      <c r="K6" s="24"/>
      <c r="L6" s="24"/>
    </row>
    <row r="7" spans="1:12" x14ac:dyDescent="0.25">
      <c r="A7" s="17" t="s">
        <v>3</v>
      </c>
      <c r="B7" s="18"/>
      <c r="C7" s="18">
        <v>48</v>
      </c>
      <c r="D7" s="18">
        <f>'Administration Expenses'!B9</f>
        <v>50</v>
      </c>
      <c r="E7" s="18">
        <f t="shared" si="0"/>
        <v>2400</v>
      </c>
      <c r="H7" s="51"/>
      <c r="I7" s="24"/>
      <c r="J7" s="24"/>
      <c r="K7" s="24"/>
      <c r="L7" s="24"/>
    </row>
    <row r="8" spans="1:12" x14ac:dyDescent="0.25">
      <c r="A8" s="17" t="s">
        <v>4</v>
      </c>
      <c r="B8" s="18"/>
      <c r="C8" s="18">
        <v>48</v>
      </c>
      <c r="D8" s="18">
        <f>'Administration Expenses'!B10</f>
        <v>200</v>
      </c>
      <c r="E8" s="18">
        <f t="shared" si="0"/>
        <v>9600</v>
      </c>
      <c r="H8" s="51"/>
      <c r="I8" s="24"/>
      <c r="J8" s="24"/>
      <c r="K8" s="24"/>
      <c r="L8" s="24"/>
    </row>
    <row r="9" spans="1:12" x14ac:dyDescent="0.25">
      <c r="A9" s="17" t="s">
        <v>5</v>
      </c>
      <c r="B9" s="18"/>
      <c r="C9" s="18">
        <v>48</v>
      </c>
      <c r="D9" s="18">
        <f>'Administration Expenses'!B11</f>
        <v>100</v>
      </c>
      <c r="E9" s="18">
        <f t="shared" si="0"/>
        <v>4800</v>
      </c>
      <c r="H9" s="51"/>
      <c r="I9" s="24"/>
      <c r="J9" s="24"/>
      <c r="K9" s="24"/>
      <c r="L9" s="24"/>
    </row>
    <row r="10" spans="1:12" x14ac:dyDescent="0.25">
      <c r="A10" s="17" t="s">
        <v>54</v>
      </c>
      <c r="B10" s="18"/>
      <c r="C10" s="18">
        <v>48</v>
      </c>
      <c r="D10" s="18">
        <f>'Administration Expenses'!B12</f>
        <v>500</v>
      </c>
      <c r="E10" s="18">
        <f t="shared" si="0"/>
        <v>24000</v>
      </c>
      <c r="H10" s="52"/>
      <c r="I10" s="24"/>
      <c r="J10" s="24"/>
      <c r="K10" s="24"/>
      <c r="L10" s="24"/>
    </row>
    <row r="11" spans="1:12" x14ac:dyDescent="0.25">
      <c r="A11" s="19" t="s">
        <v>46</v>
      </c>
      <c r="B11" s="18"/>
      <c r="C11" s="18"/>
      <c r="D11" s="18"/>
      <c r="E11" s="18">
        <f>SUM(E5:E10)</f>
        <v>177600</v>
      </c>
      <c r="H11" s="59"/>
      <c r="I11" s="59"/>
      <c r="J11" s="59"/>
      <c r="K11" s="59"/>
      <c r="L11" s="59"/>
    </row>
    <row r="12" spans="1:12" x14ac:dyDescent="0.25">
      <c r="A12" s="36"/>
      <c r="B12" s="37"/>
      <c r="C12" s="37"/>
      <c r="D12" s="37"/>
      <c r="E12" s="38"/>
      <c r="H12" s="52"/>
      <c r="I12" s="24"/>
      <c r="J12" s="24"/>
      <c r="K12" s="24"/>
      <c r="L12" s="24"/>
    </row>
    <row r="13" spans="1:12" x14ac:dyDescent="0.25">
      <c r="A13" s="19" t="s">
        <v>8</v>
      </c>
      <c r="B13" s="18"/>
      <c r="C13" s="18"/>
      <c r="D13" s="18"/>
      <c r="E13" s="18"/>
      <c r="H13" s="60"/>
      <c r="I13" s="24"/>
      <c r="J13" s="24"/>
      <c r="K13" s="24"/>
      <c r="L13" s="24"/>
    </row>
    <row r="14" spans="1:12" ht="29.25" x14ac:dyDescent="0.25">
      <c r="A14" s="58" t="s">
        <v>60</v>
      </c>
      <c r="B14" s="18">
        <v>200</v>
      </c>
      <c r="C14" s="18"/>
      <c r="D14" s="18">
        <f>'Operating Expenses'!B36</f>
        <v>886</v>
      </c>
      <c r="E14" s="18">
        <f>D14*B14</f>
        <v>177200</v>
      </c>
      <c r="H14" s="52"/>
      <c r="I14" s="24"/>
      <c r="J14" s="24"/>
      <c r="K14" s="24"/>
      <c r="L14" s="24"/>
    </row>
    <row r="15" spans="1:12" ht="21" x14ac:dyDescent="0.35">
      <c r="A15" s="19" t="s">
        <v>47</v>
      </c>
      <c r="B15" s="18"/>
      <c r="C15" s="18"/>
      <c r="D15" s="18"/>
      <c r="E15" s="18">
        <f>SUM(E14)</f>
        <v>177200</v>
      </c>
      <c r="H15" s="61"/>
      <c r="I15" s="24"/>
      <c r="J15" s="24"/>
      <c r="K15" s="24"/>
      <c r="L15" s="24"/>
    </row>
    <row r="16" spans="1:12" ht="21" x14ac:dyDescent="0.35">
      <c r="A16" s="25" t="s">
        <v>61</v>
      </c>
      <c r="B16" s="18"/>
      <c r="C16" s="18"/>
      <c r="D16" s="18"/>
      <c r="E16" s="18">
        <f>E15+E11</f>
        <v>354800</v>
      </c>
    </row>
  </sheetData>
  <mergeCells count="3">
    <mergeCell ref="A1:E1"/>
    <mergeCell ref="A2:E2"/>
    <mergeCell ref="A12:E1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21" zoomScale="98" zoomScaleNormal="98" workbookViewId="0">
      <selection activeCell="A23" sqref="A23"/>
    </sheetView>
  </sheetViews>
  <sheetFormatPr defaultRowHeight="14.25" x14ac:dyDescent="0.2"/>
  <cols>
    <col min="1" max="1" width="25.5703125" style="1" bestFit="1" customWidth="1"/>
    <col min="2" max="2" width="9.140625" style="1"/>
    <col min="3" max="3" width="34.5703125" style="1" customWidth="1"/>
    <col min="4" max="16384" width="9.140625" style="1"/>
  </cols>
  <sheetData>
    <row r="1" spans="1:3" x14ac:dyDescent="0.2">
      <c r="A1" s="39" t="s">
        <v>50</v>
      </c>
      <c r="B1" s="40"/>
      <c r="C1" s="41"/>
    </row>
    <row r="2" spans="1:3" ht="9.75" customHeight="1" x14ac:dyDescent="0.2">
      <c r="A2" s="42"/>
      <c r="B2" s="43"/>
      <c r="C2" s="44"/>
    </row>
    <row r="3" spans="1:3" ht="15.75" x14ac:dyDescent="0.25">
      <c r="A3" s="45" t="s">
        <v>9</v>
      </c>
      <c r="B3" s="46"/>
      <c r="C3" s="47"/>
    </row>
    <row r="4" spans="1:3" ht="15.75" x14ac:dyDescent="0.25">
      <c r="A4" s="28" t="s">
        <v>10</v>
      </c>
      <c r="B4" s="28" t="s">
        <v>11</v>
      </c>
      <c r="C4" s="28" t="s">
        <v>12</v>
      </c>
    </row>
    <row r="5" spans="1:3" ht="24.75" customHeight="1" x14ac:dyDescent="0.25">
      <c r="A5" s="16" t="s">
        <v>13</v>
      </c>
      <c r="B5" s="16">
        <v>24</v>
      </c>
      <c r="C5" s="6" t="s">
        <v>14</v>
      </c>
    </row>
    <row r="6" spans="1:3" ht="66" customHeight="1" x14ac:dyDescent="0.25">
      <c r="A6" s="16" t="s">
        <v>15</v>
      </c>
      <c r="B6" s="16">
        <v>7</v>
      </c>
      <c r="C6" s="6" t="s">
        <v>16</v>
      </c>
    </row>
    <row r="7" spans="1:3" ht="114.75" customHeight="1" x14ac:dyDescent="0.25">
      <c r="A7" s="16" t="s">
        <v>17</v>
      </c>
      <c r="B7" s="16">
        <v>7</v>
      </c>
      <c r="C7" s="6" t="s">
        <v>18</v>
      </c>
    </row>
    <row r="8" spans="1:3" ht="15.75" x14ac:dyDescent="0.25">
      <c r="A8" s="16" t="s">
        <v>19</v>
      </c>
      <c r="B8" s="29">
        <f>SUM(B5:B7)</f>
        <v>38</v>
      </c>
      <c r="C8" s="30"/>
    </row>
    <row r="9" spans="1:3" x14ac:dyDescent="0.2">
      <c r="A9" s="9"/>
      <c r="B9" s="10"/>
      <c r="C9" s="10"/>
    </row>
    <row r="10" spans="1:3" x14ac:dyDescent="0.2">
      <c r="A10" s="9"/>
      <c r="B10" s="10"/>
      <c r="C10" s="10"/>
    </row>
    <row r="11" spans="1:3" x14ac:dyDescent="0.2">
      <c r="A11" s="9"/>
      <c r="B11" s="10"/>
      <c r="C11" s="10"/>
    </row>
    <row r="12" spans="1:3" ht="15.75" x14ac:dyDescent="0.25">
      <c r="A12" s="45" t="s">
        <v>20</v>
      </c>
      <c r="B12" s="46"/>
      <c r="C12" s="47"/>
    </row>
    <row r="13" spans="1:3" x14ac:dyDescent="0.2">
      <c r="A13" s="4" t="s">
        <v>10</v>
      </c>
      <c r="B13" s="4" t="s">
        <v>11</v>
      </c>
      <c r="C13" s="4" t="s">
        <v>12</v>
      </c>
    </row>
    <row r="14" spans="1:3" ht="46.5" customHeight="1" x14ac:dyDescent="0.2">
      <c r="A14" s="5" t="s">
        <v>13</v>
      </c>
      <c r="B14" s="5">
        <v>150</v>
      </c>
      <c r="C14" s="11" t="s">
        <v>52</v>
      </c>
    </row>
    <row r="15" spans="1:3" ht="63" customHeight="1" x14ac:dyDescent="0.25">
      <c r="A15" s="5" t="s">
        <v>15</v>
      </c>
      <c r="B15" s="5">
        <v>12</v>
      </c>
      <c r="C15" s="6" t="s">
        <v>16</v>
      </c>
    </row>
    <row r="16" spans="1:3" ht="69" customHeight="1" x14ac:dyDescent="0.25">
      <c r="A16" s="5" t="s">
        <v>21</v>
      </c>
      <c r="B16" s="5">
        <v>18</v>
      </c>
      <c r="C16" s="6" t="s">
        <v>53</v>
      </c>
    </row>
    <row r="17" spans="1:3" x14ac:dyDescent="0.2">
      <c r="A17" s="5" t="s">
        <v>19</v>
      </c>
      <c r="B17" s="7">
        <f>SUM(B14:B16)</f>
        <v>180</v>
      </c>
      <c r="C17" s="8"/>
    </row>
    <row r="18" spans="1:3" x14ac:dyDescent="0.2">
      <c r="A18" s="12"/>
      <c r="B18" s="13"/>
      <c r="C18" s="10"/>
    </row>
    <row r="19" spans="1:3" x14ac:dyDescent="0.2">
      <c r="A19" s="9"/>
      <c r="B19" s="10"/>
      <c r="C19" s="10"/>
    </row>
    <row r="20" spans="1:3" x14ac:dyDescent="0.2">
      <c r="A20" s="14"/>
      <c r="B20" s="15"/>
      <c r="C20" s="15"/>
    </row>
    <row r="21" spans="1:3" ht="15.75" x14ac:dyDescent="0.25">
      <c r="A21" s="45" t="s">
        <v>22</v>
      </c>
      <c r="B21" s="46"/>
      <c r="C21" s="47"/>
    </row>
    <row r="22" spans="1:3" ht="15.75" x14ac:dyDescent="0.25">
      <c r="A22" s="28" t="s">
        <v>22</v>
      </c>
      <c r="B22" s="28" t="s">
        <v>11</v>
      </c>
      <c r="C22" s="28" t="s">
        <v>12</v>
      </c>
    </row>
    <row r="23" spans="1:3" ht="15.75" x14ac:dyDescent="0.25">
      <c r="A23" s="16" t="s">
        <v>23</v>
      </c>
      <c r="B23" s="29">
        <v>300</v>
      </c>
      <c r="C23" s="29" t="s">
        <v>24</v>
      </c>
    </row>
    <row r="24" spans="1:3" ht="22.5" customHeight="1" x14ac:dyDescent="0.25">
      <c r="A24" s="16" t="s">
        <v>25</v>
      </c>
      <c r="B24" s="29">
        <v>80</v>
      </c>
      <c r="C24" s="6" t="s">
        <v>26</v>
      </c>
    </row>
    <row r="25" spans="1:3" ht="47.25" x14ac:dyDescent="0.25">
      <c r="A25" s="16" t="s">
        <v>27</v>
      </c>
      <c r="B25" s="29">
        <v>165</v>
      </c>
      <c r="C25" s="6" t="s">
        <v>28</v>
      </c>
    </row>
    <row r="26" spans="1:3" ht="22.5" customHeight="1" x14ac:dyDescent="0.25">
      <c r="A26" s="16" t="s">
        <v>29</v>
      </c>
      <c r="B26" s="29">
        <v>7</v>
      </c>
      <c r="C26" s="6" t="s">
        <v>30</v>
      </c>
    </row>
    <row r="27" spans="1:3" ht="15.75" x14ac:dyDescent="0.25">
      <c r="A27" s="16" t="s">
        <v>31</v>
      </c>
      <c r="B27" s="29">
        <v>34</v>
      </c>
      <c r="C27" s="29" t="s">
        <v>32</v>
      </c>
    </row>
    <row r="28" spans="1:3" ht="47.25" x14ac:dyDescent="0.25">
      <c r="A28" s="31" t="s">
        <v>33</v>
      </c>
      <c r="B28" s="29">
        <v>4</v>
      </c>
      <c r="C28" s="6" t="s">
        <v>34</v>
      </c>
    </row>
    <row r="29" spans="1:3" ht="47.25" x14ac:dyDescent="0.25">
      <c r="A29" s="29" t="s">
        <v>35</v>
      </c>
      <c r="B29" s="29">
        <v>7</v>
      </c>
      <c r="C29" s="6" t="s">
        <v>36</v>
      </c>
    </row>
    <row r="30" spans="1:3" ht="47.25" x14ac:dyDescent="0.25">
      <c r="A30" s="6" t="s">
        <v>37</v>
      </c>
      <c r="B30" s="29">
        <v>7</v>
      </c>
      <c r="C30" s="32" t="s">
        <v>38</v>
      </c>
    </row>
    <row r="31" spans="1:3" ht="63" x14ac:dyDescent="0.25">
      <c r="A31" s="6" t="s">
        <v>39</v>
      </c>
      <c r="B31" s="29">
        <v>14</v>
      </c>
      <c r="C31" s="6" t="s">
        <v>40</v>
      </c>
    </row>
    <row r="32" spans="1:3" ht="31.5" x14ac:dyDescent="0.25">
      <c r="A32" s="6" t="s">
        <v>48</v>
      </c>
      <c r="B32" s="29">
        <v>0</v>
      </c>
      <c r="C32" s="6" t="s">
        <v>49</v>
      </c>
    </row>
    <row r="33" spans="1:3" ht="30.75" customHeight="1" x14ac:dyDescent="0.25">
      <c r="A33" s="29" t="s">
        <v>41</v>
      </c>
      <c r="B33" s="29">
        <v>15</v>
      </c>
      <c r="C33" s="6" t="s">
        <v>42</v>
      </c>
    </row>
    <row r="34" spans="1:3" ht="15.75" x14ac:dyDescent="0.25">
      <c r="A34" s="16" t="s">
        <v>43</v>
      </c>
      <c r="B34" s="29">
        <v>35</v>
      </c>
      <c r="C34" s="29" t="s">
        <v>44</v>
      </c>
    </row>
    <row r="35" spans="1:3" ht="15.75" x14ac:dyDescent="0.25">
      <c r="A35" s="29" t="s">
        <v>19</v>
      </c>
      <c r="B35" s="29">
        <f>SUM(B23:B34)</f>
        <v>668</v>
      </c>
      <c r="C35" s="29" t="s">
        <v>45</v>
      </c>
    </row>
    <row r="36" spans="1:3" ht="47.25" x14ac:dyDescent="0.25">
      <c r="A36" s="27" t="s">
        <v>47</v>
      </c>
      <c r="B36" s="28">
        <f>B35+B17+B8</f>
        <v>886</v>
      </c>
      <c r="C36" s="26" t="s">
        <v>62</v>
      </c>
    </row>
  </sheetData>
  <mergeCells count="4">
    <mergeCell ref="A1:C2"/>
    <mergeCell ref="A3:C3"/>
    <mergeCell ref="A12:C12"/>
    <mergeCell ref="A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16" sqref="A16"/>
    </sheetView>
  </sheetViews>
  <sheetFormatPr defaultRowHeight="15" x14ac:dyDescent="0.25"/>
  <cols>
    <col min="1" max="1" width="26.42578125" bestFit="1" customWidth="1"/>
    <col min="2" max="2" width="21.42578125" customWidth="1"/>
    <col min="3" max="3" width="10.140625" bestFit="1" customWidth="1"/>
    <col min="7" max="7" width="9.7109375" customWidth="1"/>
    <col min="15" max="15" width="10.42578125" bestFit="1" customWidth="1"/>
  </cols>
  <sheetData>
    <row r="1" spans="1:15" ht="18.75" x14ac:dyDescent="0.3">
      <c r="A1" s="48" t="s">
        <v>51</v>
      </c>
      <c r="B1" s="48"/>
      <c r="C1" s="49"/>
      <c r="D1" s="49"/>
      <c r="E1" s="49"/>
      <c r="F1" s="49"/>
      <c r="G1" s="49"/>
      <c r="H1" s="49"/>
      <c r="I1" s="49"/>
      <c r="J1" s="49"/>
    </row>
    <row r="2" spans="1:15" x14ac:dyDescent="0.25">
      <c r="A2" s="4" t="s">
        <v>0</v>
      </c>
      <c r="B2" s="20" t="s">
        <v>58</v>
      </c>
      <c r="C2" s="23"/>
      <c r="D2" s="23"/>
      <c r="E2" s="23"/>
      <c r="F2" s="23"/>
      <c r="G2" s="50"/>
      <c r="H2" s="50"/>
      <c r="I2" s="23"/>
      <c r="J2" s="23"/>
      <c r="K2" s="23"/>
      <c r="L2" s="23"/>
      <c r="M2" s="23"/>
      <c r="N2" s="23"/>
      <c r="O2" s="23"/>
    </row>
    <row r="3" spans="1:15" x14ac:dyDescent="0.25">
      <c r="A3" s="34" t="s">
        <v>1</v>
      </c>
      <c r="B3" s="3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55" t="s">
        <v>67</v>
      </c>
      <c r="B4" s="7">
        <v>1250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55" t="s">
        <v>68</v>
      </c>
      <c r="B5" s="7">
        <v>800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x14ac:dyDescent="0.25">
      <c r="A6" s="56" t="s">
        <v>69</v>
      </c>
      <c r="B6" s="7">
        <v>500</v>
      </c>
      <c r="D6" s="24"/>
      <c r="E6" s="24"/>
      <c r="F6" s="24"/>
      <c r="G6" s="54"/>
      <c r="H6" s="24"/>
      <c r="I6" s="24"/>
      <c r="J6" s="24"/>
      <c r="K6" s="24"/>
      <c r="L6" s="24"/>
      <c r="M6" s="24"/>
      <c r="N6" s="24"/>
      <c r="O6" s="24"/>
    </row>
    <row r="7" spans="1:15" x14ac:dyDescent="0.25">
      <c r="A7" s="57" t="s">
        <v>70</v>
      </c>
      <c r="B7" s="7">
        <f>SUM(B4:B6)</f>
        <v>2550</v>
      </c>
      <c r="D7" s="24"/>
      <c r="E7" s="24"/>
      <c r="F7" s="24"/>
      <c r="G7" s="54"/>
      <c r="H7" s="24"/>
      <c r="I7" s="24"/>
      <c r="J7" s="24"/>
      <c r="K7" s="24"/>
      <c r="L7" s="24"/>
      <c r="M7" s="24"/>
      <c r="N7" s="24"/>
      <c r="O7" s="24"/>
    </row>
    <row r="8" spans="1:15" x14ac:dyDescent="0.25">
      <c r="A8" s="17" t="s">
        <v>2</v>
      </c>
      <c r="B8" s="18">
        <v>300</v>
      </c>
      <c r="C8" s="24"/>
      <c r="D8" s="24"/>
      <c r="E8" s="24"/>
      <c r="F8" s="24"/>
      <c r="G8" s="54"/>
      <c r="H8" s="24"/>
      <c r="I8" s="54"/>
      <c r="J8" s="24"/>
      <c r="K8" s="24"/>
      <c r="L8" s="24"/>
      <c r="M8" s="24"/>
      <c r="N8" s="24"/>
      <c r="O8" s="24"/>
    </row>
    <row r="9" spans="1:15" x14ac:dyDescent="0.25">
      <c r="A9" s="17" t="s">
        <v>3</v>
      </c>
      <c r="B9" s="18">
        <v>50</v>
      </c>
      <c r="C9" s="24"/>
      <c r="D9" s="24"/>
      <c r="E9" s="24"/>
      <c r="F9" s="24"/>
      <c r="G9" s="54"/>
      <c r="H9" s="24"/>
      <c r="I9" s="24"/>
      <c r="J9" s="24"/>
      <c r="K9" s="24"/>
      <c r="L9" s="24"/>
      <c r="M9" s="24"/>
      <c r="N9" s="24"/>
      <c r="O9" s="24"/>
    </row>
    <row r="10" spans="1:15" x14ac:dyDescent="0.25">
      <c r="A10" s="17" t="s">
        <v>4</v>
      </c>
      <c r="B10" s="18">
        <v>200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x14ac:dyDescent="0.25">
      <c r="A11" s="17" t="s">
        <v>5</v>
      </c>
      <c r="B11" s="18">
        <v>100</v>
      </c>
      <c r="C11" s="24"/>
      <c r="G11" s="24"/>
      <c r="H11" s="24"/>
      <c r="I11" s="24"/>
    </row>
    <row r="12" spans="1:15" x14ac:dyDescent="0.25">
      <c r="A12" s="17" t="s">
        <v>54</v>
      </c>
      <c r="B12" s="18">
        <v>500</v>
      </c>
      <c r="C12" s="24"/>
    </row>
    <row r="13" spans="1:15" x14ac:dyDescent="0.25">
      <c r="A13" s="1"/>
      <c r="C13" s="24"/>
    </row>
    <row r="14" spans="1:15" x14ac:dyDescent="0.25">
      <c r="A14" s="3" t="s">
        <v>7</v>
      </c>
    </row>
    <row r="15" spans="1:15" ht="120" x14ac:dyDescent="0.25">
      <c r="A15" s="2" t="s">
        <v>1</v>
      </c>
      <c r="B15" s="21" t="s">
        <v>66</v>
      </c>
    </row>
    <row r="16" spans="1:15" ht="120" x14ac:dyDescent="0.25">
      <c r="A16" s="2" t="s">
        <v>2</v>
      </c>
      <c r="B16" s="21" t="s">
        <v>64</v>
      </c>
    </row>
    <row r="17" spans="1:2" x14ac:dyDescent="0.25">
      <c r="A17" s="2" t="s">
        <v>3</v>
      </c>
    </row>
    <row r="18" spans="1:2" x14ac:dyDescent="0.25">
      <c r="A18" s="2" t="s">
        <v>4</v>
      </c>
    </row>
    <row r="19" spans="1:2" ht="105" x14ac:dyDescent="0.25">
      <c r="A19" s="2" t="s">
        <v>5</v>
      </c>
      <c r="B19" s="21" t="s">
        <v>63</v>
      </c>
    </row>
    <row r="20" spans="1:2" x14ac:dyDescent="0.25">
      <c r="A20" s="2" t="s">
        <v>6</v>
      </c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years Budget</vt:lpstr>
      <vt:lpstr>Operating Expenses</vt:lpstr>
      <vt:lpstr>Administration 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2018-10-08T21:19:19Z</dcterms:created>
  <dcterms:modified xsi:type="dcterms:W3CDTF">2019-02-25T18:08:40Z</dcterms:modified>
</cp:coreProperties>
</file>