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/>
  <bookViews>
    <workbookView xWindow="0" yWindow="465" windowWidth="20730" windowHeight="11760"/>
  </bookViews>
  <sheets>
    <sheet name="Projected Budget" sheetId="1" r:id="rId1"/>
  </sheet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6" i="1"/>
  <c r="B41"/>
  <c r="C43"/>
  <c r="B21"/>
  <c r="B22"/>
  <c r="B23"/>
  <c r="B24"/>
  <c r="B25"/>
  <c r="B27"/>
  <c r="B28"/>
  <c r="B29"/>
  <c r="B30"/>
  <c r="B31"/>
  <c r="B32"/>
  <c r="B33"/>
  <c r="B34"/>
  <c r="B35"/>
  <c r="B36"/>
  <c r="B37"/>
  <c r="B38"/>
  <c r="B40"/>
  <c r="B42"/>
  <c r="B43"/>
  <c r="C20"/>
  <c r="C18"/>
  <c r="B5"/>
  <c r="B6"/>
  <c r="B8"/>
  <c r="B9"/>
  <c r="B10"/>
  <c r="B12"/>
  <c r="B13"/>
  <c r="B14"/>
  <c r="B15"/>
  <c r="B16"/>
  <c r="B17"/>
  <c r="B18"/>
</calcChain>
</file>

<file path=xl/comments1.xml><?xml version="1.0" encoding="utf-8"?>
<comments xmlns="http://schemas.openxmlformats.org/spreadsheetml/2006/main">
  <authors>
    <author>Alli O'Connell</author>
  </authors>
  <commentList>
    <comment ref="C3" authorId="0">
      <text>
        <r>
          <rPr>
            <b/>
            <sz val="9"/>
            <color indexed="81"/>
            <rFont val="Calibri"/>
            <family val="2"/>
          </rPr>
          <t>Specify local currency 
ex. Quetzales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0" authorId="0">
      <text>
        <r>
          <rPr>
            <sz val="9"/>
            <color indexed="81"/>
            <rFont val="Calibri"/>
            <family val="2"/>
          </rPr>
          <t>Add a line for each corporate donation and corresponding amount 
Ex. Bob's Shoes Corporation: $5,000</t>
        </r>
      </text>
    </comment>
    <comment ref="A12" authorId="0">
      <text>
        <r>
          <rPr>
            <b/>
            <sz val="9"/>
            <color indexed="81"/>
            <rFont val="Calibri"/>
            <family val="2"/>
          </rPr>
          <t>Add a line for each grant and grant amount. 
Example: Triunfo Foundation Grant, $3,000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7" authorId="0">
      <text>
        <r>
          <rPr>
            <b/>
            <sz val="9"/>
            <color indexed="81"/>
            <rFont val="Calibri"/>
            <family val="2"/>
          </rPr>
          <t>If your organization receives income from a source not listed above add it to the list and specify the source of funds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B.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18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C Income.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22" authorId="0">
      <text>
        <r>
          <rPr>
            <sz val="9"/>
            <color indexed="81"/>
            <rFont val="Calibri"/>
            <family val="2"/>
          </rPr>
          <t xml:space="preserve">Add a separate line for each programatic activity
Ex. Scholarship Program, $3,000
</t>
        </r>
      </text>
    </comment>
    <comment ref="A33" authorId="0">
      <text>
        <r>
          <rPr>
            <b/>
            <sz val="9"/>
            <color indexed="81"/>
            <rFont val="Calibri"/>
            <family val="2"/>
          </rPr>
          <t>Add a separate line for each overhead item. 
Ex. Office supplies, $100</t>
        </r>
      </text>
    </comment>
    <comment ref="B43" authorId="0">
      <text>
        <r>
          <rPr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B. </t>
        </r>
      </text>
    </comment>
    <comment ref="C43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C Expenses.  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<sst xmlns="http://schemas.openxmlformats.org/spreadsheetml/2006/main" count="42" uniqueCount="42">
  <si>
    <t xml:space="preserve">Lobbying activities </t>
    <phoneticPr fontId="1" type="noConversion"/>
  </si>
  <si>
    <t>Grants</t>
  </si>
  <si>
    <t>Events and Fundraising</t>
  </si>
  <si>
    <t>Membership Fees</t>
  </si>
  <si>
    <t>Overhead</t>
  </si>
  <si>
    <t xml:space="preserve">USD </t>
    <phoneticPr fontId="1" type="noConversion"/>
  </si>
  <si>
    <t>USD</t>
    <phoneticPr fontId="1" type="noConversion"/>
  </si>
  <si>
    <t>Programmatic Activities</t>
  </si>
  <si>
    <r>
      <rPr>
        <b/>
        <sz val="11"/>
        <color indexed="8"/>
        <rFont val="Open Sans"/>
      </rPr>
      <t xml:space="preserve">Other </t>
    </r>
  </si>
  <si>
    <t>NAIRA (N)</t>
  </si>
  <si>
    <t>Individual Donations:</t>
  </si>
  <si>
    <t>Trustee Members Donation</t>
  </si>
  <si>
    <t>Other individual Donation</t>
  </si>
  <si>
    <t xml:space="preserve">Corporate Donations: </t>
  </si>
  <si>
    <t>Corporate VIP Guest Inn</t>
  </si>
  <si>
    <t>Pan African Children Education Services</t>
  </si>
  <si>
    <t>I-Monitor Services Limited</t>
  </si>
  <si>
    <t>Other Income</t>
  </si>
  <si>
    <t xml:space="preserve">Monitoring and Evaluation </t>
  </si>
  <si>
    <t>Produce Aggregation Services</t>
  </si>
  <si>
    <t>Wages and Salaries</t>
  </si>
  <si>
    <t>Office Supplies</t>
  </si>
  <si>
    <t>Electricity and Power</t>
  </si>
  <si>
    <t xml:space="preserve">Travels and accommodation </t>
  </si>
  <si>
    <t>Staff Trainings</t>
  </si>
  <si>
    <t>Office Furnitures and Fittings</t>
  </si>
  <si>
    <t>Projected Income</t>
  </si>
  <si>
    <t>Projected Expenses</t>
  </si>
  <si>
    <t>Total Projected Expenses</t>
  </si>
  <si>
    <t>Total Projected Income</t>
  </si>
  <si>
    <t>Field Vehicle</t>
  </si>
  <si>
    <t>Identification and Registration of Beneficiaries</t>
  </si>
  <si>
    <t>Training on best agronomy practice</t>
  </si>
  <si>
    <t>Disbursement of inputs activities.</t>
  </si>
  <si>
    <r>
      <rPr>
        <b/>
        <sz val="11"/>
        <rFont val="Open Sans"/>
      </rPr>
      <t>Farm Inputs</t>
    </r>
    <r>
      <rPr>
        <sz val="11"/>
        <rFont val="Open Sans"/>
      </rPr>
      <t xml:space="preserve"> </t>
    </r>
  </si>
  <si>
    <t>Projected Budget on Project Restore Destroy Farmlands of Victims of Herdsmen Attack</t>
  </si>
  <si>
    <t>6 bags of 50kg fertilizer @ $160 per farmer for 250 farmers</t>
  </si>
  <si>
    <t xml:space="preserve">1 bag of 25kg Seeds @ $20 per farmer for 250 farmers </t>
  </si>
  <si>
    <t>6 litters of agrochemicals @$50 per farmer for 250 farmers</t>
  </si>
  <si>
    <t xml:space="preserve">Land Clearing, planting and fertilizer application @ $166/acre/farmer for 250 farmers </t>
  </si>
  <si>
    <t>New Project Office Rentage</t>
  </si>
  <si>
    <t xml:space="preserve"> Donor Organization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</si>
</sst>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8"/>
      <name val="Verdana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6"/>
      <color theme="1"/>
      <name val="Open Sans"/>
    </font>
    <font>
      <sz val="11"/>
      <color theme="1"/>
      <name val="Open Sans"/>
    </font>
    <font>
      <b/>
      <sz val="14"/>
      <color theme="1"/>
      <name val="Open Sans"/>
    </font>
    <font>
      <b/>
      <sz val="14"/>
      <color indexed="8"/>
      <name val="Open Sans"/>
    </font>
    <font>
      <sz val="12"/>
      <color indexed="8"/>
      <name val="Open Sans"/>
    </font>
    <font>
      <b/>
      <sz val="12"/>
      <color indexed="8"/>
      <name val="Open Sans"/>
    </font>
    <font>
      <b/>
      <sz val="11"/>
      <color indexed="8"/>
      <name val="Open Sans"/>
    </font>
    <font>
      <b/>
      <sz val="11"/>
      <color theme="1"/>
      <name val="Open Sans"/>
    </font>
    <font>
      <b/>
      <sz val="14"/>
      <color theme="9" tint="-0.249977111117893"/>
      <name val="Open Sans"/>
    </font>
    <font>
      <b/>
      <sz val="16"/>
      <color indexed="8"/>
      <name val="Open Sans"/>
    </font>
    <font>
      <sz val="12"/>
      <name val="Open Sans"/>
    </font>
    <font>
      <b/>
      <sz val="12"/>
      <name val="Open Sans"/>
    </font>
    <font>
      <sz val="11"/>
      <name val="Open Sans"/>
    </font>
    <font>
      <b/>
      <sz val="11"/>
      <name val="Open Sans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/>
    <xf numFmtId="0" fontId="8" fillId="0" borderId="1" xfId="0" applyFont="1" applyBorder="1" applyAlignment="1">
      <alignment wrapText="1"/>
    </xf>
    <xf numFmtId="0" fontId="5" fillId="0" borderId="1" xfId="0" applyFont="1" applyBorder="1"/>
    <xf numFmtId="0" fontId="9" fillId="0" borderId="1" xfId="0" applyFont="1" applyBorder="1" applyAlignment="1">
      <alignment horizontal="right" wrapText="1"/>
    </xf>
    <xf numFmtId="0" fontId="11" fillId="0" borderId="1" xfId="0" applyFont="1" applyBorder="1"/>
    <xf numFmtId="0" fontId="13" fillId="0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2" fillId="4" borderId="1" xfId="0" applyFont="1" applyFill="1" applyBorder="1"/>
    <xf numFmtId="0" fontId="9" fillId="0" borderId="1" xfId="0" applyFont="1" applyBorder="1" applyAlignment="1">
      <alignment wrapText="1"/>
    </xf>
    <xf numFmtId="4" fontId="5" fillId="0" borderId="1" xfId="0" applyNumberFormat="1" applyFont="1" applyBorder="1"/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4" fontId="10" fillId="0" borderId="1" xfId="0" applyNumberFormat="1" applyFont="1" applyBorder="1"/>
    <xf numFmtId="0" fontId="0" fillId="0" borderId="0" xfId="0" applyBorder="1"/>
    <xf numFmtId="4" fontId="0" fillId="0" borderId="0" xfId="0" applyNumberFormat="1" applyBorder="1"/>
    <xf numFmtId="4" fontId="6" fillId="4" borderId="1" xfId="0" applyNumberFormat="1" applyFont="1" applyFill="1" applyBorder="1" applyAlignment="1">
      <alignment horizontal="center"/>
    </xf>
    <xf numFmtId="4" fontId="12" fillId="4" borderId="1" xfId="0" applyNumberFormat="1" applyFont="1" applyFill="1" applyBorder="1"/>
    <xf numFmtId="0" fontId="16" fillId="0" borderId="1" xfId="0" applyFont="1" applyBorder="1"/>
    <xf numFmtId="4" fontId="11" fillId="0" borderId="1" xfId="0" applyNumberFormat="1" applyFont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8" fillId="0" borderId="3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44</xdr:row>
      <xdr:rowOff>76200</xdr:rowOff>
    </xdr:from>
    <xdr:to>
      <xdr:col>3</xdr:col>
      <xdr:colOff>0</xdr:colOff>
      <xdr:row>47</xdr:row>
      <xdr:rowOff>165100</xdr:rowOff>
    </xdr:to>
    <xdr:sp macro="" textlink="">
      <xdr:nvSpPr>
        <xdr:cNvPr id="2" name="TextBox 1"/>
        <xdr:cNvSpPr txBox="1"/>
      </xdr:nvSpPr>
      <xdr:spPr>
        <a:xfrm>
          <a:off x="88900" y="5753100"/>
          <a:ext cx="4597400" cy="7366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latin typeface="Open Sans" charset="0"/>
              <a:ea typeface="Open Sans" charset="0"/>
              <a:cs typeface="Open Sans" charset="0"/>
            </a:rPr>
            <a:t>Note: The budget is based on the following assumption (1)1 USD = N300 (2) The size of farmland per farmer is one acre (3) Targeted number of beneficiaries is 250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tabSelected="1" workbookViewId="0">
      <selection activeCell="F18" sqref="F18"/>
    </sheetView>
  </sheetViews>
  <sheetFormatPr defaultColWidth="8.42578125" defaultRowHeight="14.25"/>
  <cols>
    <col min="1" max="1" width="54.7109375" style="1" customWidth="1"/>
    <col min="2" max="2" width="22" style="1" customWidth="1"/>
    <col min="3" max="3" width="24" style="1" customWidth="1"/>
    <col min="4" max="16384" width="8.42578125" style="1"/>
  </cols>
  <sheetData>
    <row r="1" spans="1:3" ht="20.25">
      <c r="A1" s="21" t="s">
        <v>35</v>
      </c>
      <c r="B1" s="21"/>
      <c r="C1" s="22"/>
    </row>
    <row r="2" spans="1:3" ht="20.25">
      <c r="A2" s="6"/>
      <c r="B2" s="23">
        <v>2019</v>
      </c>
      <c r="C2" s="24"/>
    </row>
    <row r="3" spans="1:3" ht="18">
      <c r="A3" s="7" t="s">
        <v>26</v>
      </c>
      <c r="B3" s="8" t="s">
        <v>5</v>
      </c>
      <c r="C3" s="9" t="s">
        <v>9</v>
      </c>
    </row>
    <row r="4" spans="1:3" ht="15.75">
      <c r="A4" s="10" t="s">
        <v>10</v>
      </c>
      <c r="B4" s="11"/>
      <c r="C4" s="11"/>
    </row>
    <row r="5" spans="1:3" ht="15">
      <c r="A5" s="2" t="s">
        <v>11</v>
      </c>
      <c r="B5" s="11">
        <f>C5/300</f>
        <v>6383.333333333333</v>
      </c>
      <c r="C5" s="11">
        <v>1915000</v>
      </c>
    </row>
    <row r="6" spans="1:3" ht="15">
      <c r="A6" s="2" t="s">
        <v>12</v>
      </c>
      <c r="B6" s="11">
        <f>C6/300</f>
        <v>5000</v>
      </c>
      <c r="C6" s="11">
        <v>1500000</v>
      </c>
    </row>
    <row r="7" spans="1:3" ht="15.75">
      <c r="A7" s="10" t="s">
        <v>13</v>
      </c>
      <c r="B7" s="11"/>
      <c r="C7" s="11"/>
    </row>
    <row r="8" spans="1:3" ht="15">
      <c r="A8" s="2" t="s">
        <v>14</v>
      </c>
      <c r="B8" s="11">
        <f>C8/300</f>
        <v>1666.6666666666667</v>
      </c>
      <c r="C8" s="11">
        <v>500000</v>
      </c>
    </row>
    <row r="9" spans="1:3" ht="15">
      <c r="A9" s="2" t="s">
        <v>15</v>
      </c>
      <c r="B9" s="11">
        <f>C9/300</f>
        <v>666.66666666666663</v>
      </c>
      <c r="C9" s="11">
        <v>200000</v>
      </c>
    </row>
    <row r="10" spans="1:3" ht="15">
      <c r="A10" s="12" t="s">
        <v>16</v>
      </c>
      <c r="B10" s="11">
        <f>C10/300</f>
        <v>666.66666666666663</v>
      </c>
      <c r="C10" s="11">
        <v>200000</v>
      </c>
    </row>
    <row r="11" spans="1:3" ht="15.75">
      <c r="A11" s="10" t="s">
        <v>1</v>
      </c>
      <c r="B11" s="11"/>
      <c r="C11" s="11"/>
    </row>
    <row r="12" spans="1:3" ht="15">
      <c r="A12" s="12" t="s">
        <v>41</v>
      </c>
      <c r="B12" s="11">
        <f t="shared" ref="B12:B17" si="0">C12/300</f>
        <v>156666.66666666666</v>
      </c>
      <c r="C12" s="11">
        <v>47000000</v>
      </c>
    </row>
    <row r="13" spans="1:3" ht="15.75">
      <c r="A13" s="13" t="s">
        <v>17</v>
      </c>
      <c r="B13" s="11">
        <f t="shared" si="0"/>
        <v>0</v>
      </c>
      <c r="C13" s="11"/>
    </row>
    <row r="14" spans="1:3" ht="15">
      <c r="A14" s="2" t="s">
        <v>2</v>
      </c>
      <c r="B14" s="11">
        <f t="shared" si="0"/>
        <v>4000</v>
      </c>
      <c r="C14" s="11">
        <v>1200000</v>
      </c>
    </row>
    <row r="15" spans="1:3" ht="15">
      <c r="A15" s="2" t="s">
        <v>3</v>
      </c>
      <c r="B15" s="11">
        <f t="shared" si="0"/>
        <v>416.66666666666669</v>
      </c>
      <c r="C15" s="11">
        <v>125000</v>
      </c>
    </row>
    <row r="16" spans="1:3" ht="15">
      <c r="A16" s="2"/>
      <c r="B16" s="11">
        <f t="shared" si="0"/>
        <v>0</v>
      </c>
      <c r="C16" s="11"/>
    </row>
    <row r="17" spans="1:3" ht="15">
      <c r="A17" s="2"/>
      <c r="B17" s="11">
        <f t="shared" si="0"/>
        <v>0</v>
      </c>
      <c r="C17" s="11"/>
    </row>
    <row r="18" spans="1:3" ht="15.75">
      <c r="A18" s="4" t="s">
        <v>29</v>
      </c>
      <c r="B18" s="14">
        <f>SUM(B4:B17)</f>
        <v>175466.66666666666</v>
      </c>
      <c r="C18" s="14">
        <f>SUM(C4:C17)</f>
        <v>52640000</v>
      </c>
    </row>
    <row r="19" spans="1:3" ht="15">
      <c r="A19" s="15"/>
      <c r="B19" s="16"/>
      <c r="C19" s="16"/>
    </row>
    <row r="20" spans="1:3" ht="18">
      <c r="A20" s="7" t="s">
        <v>27</v>
      </c>
      <c r="B20" s="17" t="s">
        <v>6</v>
      </c>
      <c r="C20" s="18" t="str">
        <f>C3</f>
        <v>NAIRA (N)</v>
      </c>
    </row>
    <row r="21" spans="1:3" ht="15">
      <c r="A21" s="5" t="s">
        <v>7</v>
      </c>
      <c r="B21" s="11">
        <f t="shared" ref="B21:B38" si="1">C21/300</f>
        <v>0</v>
      </c>
      <c r="C21" s="11"/>
    </row>
    <row r="22" spans="1:3">
      <c r="A22" s="19" t="s">
        <v>31</v>
      </c>
      <c r="B22" s="11">
        <f t="shared" si="1"/>
        <v>1666.6666666666667</v>
      </c>
      <c r="C22" s="11">
        <v>500000</v>
      </c>
    </row>
    <row r="23" spans="1:3">
      <c r="A23" s="19" t="s">
        <v>32</v>
      </c>
      <c r="B23" s="11">
        <f t="shared" si="1"/>
        <v>2500</v>
      </c>
      <c r="C23" s="11">
        <v>750000</v>
      </c>
    </row>
    <row r="24" spans="1:3">
      <c r="A24" s="19" t="s">
        <v>33</v>
      </c>
      <c r="B24" s="11">
        <f t="shared" si="1"/>
        <v>1100</v>
      </c>
      <c r="C24" s="11">
        <v>330000</v>
      </c>
    </row>
    <row r="25" spans="1:3" ht="15">
      <c r="A25" s="19" t="s">
        <v>34</v>
      </c>
      <c r="B25" s="11">
        <f t="shared" si="1"/>
        <v>3266.6666666666665</v>
      </c>
      <c r="C25" s="11">
        <v>980000</v>
      </c>
    </row>
    <row r="26" spans="1:3">
      <c r="A26" s="19" t="s">
        <v>37</v>
      </c>
      <c r="B26" s="11">
        <f>C26/300</f>
        <v>4166.666666666667</v>
      </c>
      <c r="C26" s="11">
        <v>1250000</v>
      </c>
    </row>
    <row r="27" spans="1:3">
      <c r="A27" s="19" t="s">
        <v>36</v>
      </c>
      <c r="B27" s="11">
        <f t="shared" si="1"/>
        <v>40000</v>
      </c>
      <c r="C27" s="11">
        <v>12000000</v>
      </c>
    </row>
    <row r="28" spans="1:3">
      <c r="A28" s="19" t="s">
        <v>38</v>
      </c>
      <c r="B28" s="11">
        <f t="shared" si="1"/>
        <v>12500</v>
      </c>
      <c r="C28" s="11">
        <v>3750000</v>
      </c>
    </row>
    <row r="29" spans="1:3">
      <c r="A29" s="19" t="s">
        <v>39</v>
      </c>
      <c r="B29" s="11">
        <f t="shared" si="1"/>
        <v>41500</v>
      </c>
      <c r="C29" s="11">
        <v>12450000</v>
      </c>
    </row>
    <row r="30" spans="1:3">
      <c r="A30" s="19" t="s">
        <v>18</v>
      </c>
      <c r="B30" s="11">
        <f t="shared" si="1"/>
        <v>3166.6666666666665</v>
      </c>
      <c r="C30" s="11">
        <v>950000</v>
      </c>
    </row>
    <row r="31" spans="1:3">
      <c r="A31" s="19" t="s">
        <v>19</v>
      </c>
      <c r="B31" s="11">
        <f t="shared" si="1"/>
        <v>8333.3333333333339</v>
      </c>
      <c r="C31" s="11">
        <v>2500000</v>
      </c>
    </row>
    <row r="32" spans="1:3" ht="15">
      <c r="A32" s="5" t="s">
        <v>4</v>
      </c>
      <c r="B32" s="11">
        <f t="shared" si="1"/>
        <v>0</v>
      </c>
      <c r="C32" s="11"/>
    </row>
    <row r="33" spans="1:3">
      <c r="A33" s="19" t="s">
        <v>20</v>
      </c>
      <c r="B33" s="11">
        <f t="shared" si="1"/>
        <v>38333.333333333336</v>
      </c>
      <c r="C33" s="11">
        <v>11500000</v>
      </c>
    </row>
    <row r="34" spans="1:3">
      <c r="A34" s="19" t="s">
        <v>21</v>
      </c>
      <c r="B34" s="11">
        <f t="shared" si="1"/>
        <v>1133.3333333333333</v>
      </c>
      <c r="C34" s="11">
        <v>340000</v>
      </c>
    </row>
    <row r="35" spans="1:3">
      <c r="A35" s="19" t="s">
        <v>22</v>
      </c>
      <c r="B35" s="11">
        <f t="shared" si="1"/>
        <v>800</v>
      </c>
      <c r="C35" s="11">
        <v>240000</v>
      </c>
    </row>
    <row r="36" spans="1:3" ht="13.5" customHeight="1">
      <c r="A36" s="19" t="s">
        <v>40</v>
      </c>
      <c r="B36" s="11">
        <f t="shared" si="1"/>
        <v>1166.6666666666667</v>
      </c>
      <c r="C36" s="11">
        <v>350000</v>
      </c>
    </row>
    <row r="37" spans="1:3">
      <c r="A37" s="19" t="s">
        <v>23</v>
      </c>
      <c r="B37" s="11">
        <f t="shared" si="1"/>
        <v>11666.666666666666</v>
      </c>
      <c r="C37" s="11">
        <v>3500000</v>
      </c>
    </row>
    <row r="38" spans="1:3">
      <c r="A38" s="19" t="s">
        <v>24</v>
      </c>
      <c r="B38" s="11">
        <f t="shared" si="1"/>
        <v>2833.3333333333335</v>
      </c>
      <c r="C38" s="11">
        <v>850000</v>
      </c>
    </row>
    <row r="39" spans="1:3" ht="15">
      <c r="A39" s="3" t="s">
        <v>8</v>
      </c>
      <c r="B39" s="11"/>
      <c r="C39" s="11"/>
    </row>
    <row r="40" spans="1:3">
      <c r="A40" s="3" t="s">
        <v>0</v>
      </c>
      <c r="B40" s="11">
        <f>C40/300</f>
        <v>166.66666666666666</v>
      </c>
      <c r="C40" s="11">
        <v>50000</v>
      </c>
    </row>
    <row r="41" spans="1:3">
      <c r="A41" s="3" t="s">
        <v>30</v>
      </c>
      <c r="B41" s="11">
        <f>C41/300</f>
        <v>0</v>
      </c>
      <c r="C41" s="11">
        <v>0</v>
      </c>
    </row>
    <row r="42" spans="1:3">
      <c r="A42" s="19" t="s">
        <v>25</v>
      </c>
      <c r="B42" s="11">
        <f>C42/300</f>
        <v>1166.6666666666667</v>
      </c>
      <c r="C42" s="11">
        <v>350000</v>
      </c>
    </row>
    <row r="43" spans="1:3" ht="15.75">
      <c r="A43" s="4" t="s">
        <v>28</v>
      </c>
      <c r="B43" s="20">
        <f>SUM(B21:B42)</f>
        <v>175466.66666666666</v>
      </c>
      <c r="C43" s="20">
        <f>SUM(C21:C42)</f>
        <v>52640000</v>
      </c>
    </row>
  </sheetData>
  <mergeCells count="2">
    <mergeCell ref="A1:C1"/>
    <mergeCell ref="B2:C2"/>
  </mergeCells>
  <phoneticPr fontId="1" type="noConversion"/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Projected Budget</vt:lpstr>
    </vt:vector>
  </TitlesOfParts>
  <Company>GlobalGiving Foundation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Bright</dc:creator>
  <cp:lastModifiedBy>COMPAQ</cp:lastModifiedBy>
  <dcterms:created xsi:type="dcterms:W3CDTF">2012-07-12T18:05:31Z</dcterms:created>
  <dcterms:modified xsi:type="dcterms:W3CDTF">2019-02-17T17:29:13Z</dcterms:modified>
</cp:coreProperties>
</file>