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GGF 2023\"/>
    </mc:Choice>
  </mc:AlternateContent>
  <bookViews>
    <workbookView xWindow="0" yWindow="0" windowWidth="20490" windowHeight="7755"/>
  </bookViews>
  <sheets>
    <sheet name="Financial Statemen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17" i="1" l="1"/>
  <c r="C6" i="1" l="1"/>
  <c r="C12" i="1"/>
  <c r="C11" i="1"/>
  <c r="C10" i="1"/>
  <c r="B26" i="1"/>
  <c r="B25" i="1"/>
  <c r="B24" i="1"/>
  <c r="B23" i="1"/>
  <c r="B29" i="1"/>
  <c r="B34" i="1"/>
  <c r="B31" i="1"/>
  <c r="B30" i="1"/>
  <c r="B28" i="1"/>
  <c r="B22" i="1"/>
  <c r="B21" i="1"/>
  <c r="C13" i="1"/>
  <c r="C36" i="1" l="1"/>
  <c r="B36" i="1" l="1"/>
  <c r="B37" i="1" s="1"/>
  <c r="C17" i="1"/>
  <c r="C37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 shape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 shape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 shape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 shape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<sst xmlns="http://schemas.openxmlformats.org/spreadsheetml/2006/main" count="43" uniqueCount="40">
  <si>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</si>
  <si>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</si>
  <si>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</si>
  <si>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</si>
  <si>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</si>
  <si>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</si>
  <si>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</si>
  <si>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</si>
  <si>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</si>
  <si>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</si>
  <si>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</si>
  <si>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</si>
  <si>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</si>
  <si>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</si>
  <si>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</si>
  <si>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</si>
  <si>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</si>
  <si>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</si>
  <si>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Movement for Community led-Development (MCLD)</t>
  </si>
  <si>
    <t>CARE International in Uganda</t>
  </si>
  <si>
    <t>Individual Donations/parents contribution</t>
  </si>
  <si>
    <t>UGX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</si>
  <si>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</si>
  <si>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</si>
  <si>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</si>
  <si>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</si>
  <si>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</si>
  <si>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</si>
  <si>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</si>
  <si>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</si>
  <si>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Transport</t>
  </si>
  <si>
    <t>Save the Children International</t>
  </si>
  <si>
    <t>Communications (internet, website hosting, radio annoucement and telephone usage)</t>
  </si>
  <si>
    <t>Quartelry Financial Statement</t>
  </si>
  <si>
    <t>FAMILY HARVEST FOUNDATION (Organization reg. No: 59304 on GGF)</t>
  </si>
  <si>
    <t>Tutors allowances (3 of them - 0 male and 2 female)</t>
  </si>
  <si>
    <t xml:space="preserve"> October -  December 2023</t>
  </si>
  <si>
    <t>Events and Fundraising (gross amount donated) from 1st October until 31st December, 2023 for project No: 38183 (Learn to Earn) (GGF)</t>
  </si>
  <si>
    <t>Other opening b/f as on 1st October 2023</t>
  </si>
  <si>
    <t>Note: 1:3765 exchange rate as for expenditures taken on 2023/12/29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</si>
</sst>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16" sqref="C16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6" t="s">
        <v>34</v>
      </c>
      <c r="B1" s="36"/>
      <c r="C1" s="36"/>
    </row>
    <row r="2" spans="1:6" ht="15.75" x14ac:dyDescent="0.25">
      <c r="A2" s="33" t="s">
        <v>33</v>
      </c>
      <c r="B2" s="34"/>
      <c r="C2" s="35"/>
    </row>
    <row r="3" spans="1:6" ht="15.75" x14ac:dyDescent="0.25">
      <c r="A3" s="33" t="s">
        <v>22</v>
      </c>
      <c r="B3" s="37"/>
      <c r="C3" s="37"/>
    </row>
    <row r="4" spans="1:6" ht="15.75" x14ac:dyDescent="0.25">
      <c r="A4" s="14"/>
      <c r="B4" s="31" t="s">
        <v>36</v>
      </c>
      <c r="C4" s="32"/>
    </row>
    <row r="5" spans="1:6" ht="15.75" x14ac:dyDescent="0.25">
      <c r="A5" s="15" t="s">
        <v>1</v>
      </c>
      <c r="B5" s="16" t="s">
        <v>9</v>
      </c>
      <c r="C5" s="17" t="s">
        <v>21</v>
      </c>
    </row>
    <row r="6" spans="1:6" ht="31.5" x14ac:dyDescent="0.25">
      <c r="A6" s="1" t="s">
        <v>20</v>
      </c>
      <c r="B6" s="4">
        <v>0</v>
      </c>
      <c r="C6" s="3">
        <f t="shared" ref="C6" si="0">B6*3765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18</v>
      </c>
      <c r="B10" s="18">
        <v>0</v>
      </c>
      <c r="C10" s="3">
        <f t="shared" ref="C10:C12" si="1">B10*3765</f>
        <v>0</v>
      </c>
      <c r="E10" s="12"/>
      <c r="F10" s="12"/>
    </row>
    <row r="11" spans="1:6" ht="15.75" x14ac:dyDescent="0.25">
      <c r="A11" s="11" t="s">
        <v>19</v>
      </c>
      <c r="B11" s="18">
        <v>0</v>
      </c>
      <c r="C11" s="3">
        <f t="shared" si="1"/>
        <v>0</v>
      </c>
      <c r="E11" s="12"/>
      <c r="F11" s="12"/>
    </row>
    <row r="12" spans="1:6" ht="15.75" x14ac:dyDescent="0.25">
      <c r="A12" s="11" t="s">
        <v>31</v>
      </c>
      <c r="B12" s="18">
        <v>0</v>
      </c>
      <c r="C12" s="3">
        <f t="shared" si="1"/>
        <v>0</v>
      </c>
      <c r="E12" s="12"/>
      <c r="F12" s="12"/>
    </row>
    <row r="13" spans="1:6" ht="47.25" x14ac:dyDescent="0.25">
      <c r="A13" s="1" t="s">
        <v>37</v>
      </c>
      <c r="B13" s="4">
        <v>271.85000000000002</v>
      </c>
      <c r="C13" s="3">
        <f>B13*3765</f>
        <v>1023515.2500000001</v>
      </c>
      <c r="F13" s="12"/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15.75" x14ac:dyDescent="0.25">
      <c r="A16" s="1" t="s">
        <v>38</v>
      </c>
      <c r="B16" s="4">
        <v>199.11</v>
      </c>
      <c r="C16" s="3">
        <f>B16*3765</f>
        <v>749649.15</v>
      </c>
    </row>
    <row r="17" spans="1:3" ht="15.75" x14ac:dyDescent="0.25">
      <c r="A17" s="9" t="s">
        <v>2</v>
      </c>
      <c r="B17" s="19">
        <f>SUM(B6:B16)</f>
        <v>470.96000000000004</v>
      </c>
      <c r="C17" s="19">
        <f>SUM(C6:C16)</f>
        <v>1773164.4000000001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21</v>
      </c>
    </row>
    <row r="20" spans="1:3" ht="15.75" x14ac:dyDescent="0.25">
      <c r="A20" s="13" t="s">
        <v>12</v>
      </c>
      <c r="B20" s="2"/>
      <c r="C20" s="2"/>
    </row>
    <row r="21" spans="1:3" ht="31.5" x14ac:dyDescent="0.25">
      <c r="A21" s="5" t="s">
        <v>13</v>
      </c>
      <c r="B21" s="25">
        <f>C21/3765</f>
        <v>0</v>
      </c>
      <c r="C21" s="6"/>
    </row>
    <row r="22" spans="1:3" ht="15.75" x14ac:dyDescent="0.25">
      <c r="A22" s="5" t="s">
        <v>35</v>
      </c>
      <c r="B22" s="25">
        <f>C22/3765</f>
        <v>0</v>
      </c>
      <c r="C22" s="6"/>
    </row>
    <row r="23" spans="1:3" ht="15.75" x14ac:dyDescent="0.25">
      <c r="A23" s="7" t="s">
        <v>14</v>
      </c>
      <c r="B23" s="25">
        <f t="shared" ref="B23:B26" si="2">C23/3765</f>
        <v>37.184594953519259</v>
      </c>
      <c r="C23" s="6">
        <v>140000</v>
      </c>
    </row>
    <row r="24" spans="1:3" ht="15.75" x14ac:dyDescent="0.25">
      <c r="A24" s="7" t="s">
        <v>23</v>
      </c>
      <c r="B24" s="25">
        <f t="shared" si="2"/>
        <v>0</v>
      </c>
      <c r="C24" s="6">
        <v>0</v>
      </c>
    </row>
    <row r="25" spans="1:3" ht="15.75" x14ac:dyDescent="0.25">
      <c r="A25" s="7" t="s">
        <v>24</v>
      </c>
      <c r="B25" s="25">
        <f t="shared" si="2"/>
        <v>0</v>
      </c>
      <c r="C25" s="6">
        <v>0</v>
      </c>
    </row>
    <row r="26" spans="1:3" ht="15.75" x14ac:dyDescent="0.25">
      <c r="A26" s="7" t="s">
        <v>31</v>
      </c>
      <c r="B26" s="25">
        <f t="shared" si="2"/>
        <v>0</v>
      </c>
      <c r="C26" s="6">
        <v>0</v>
      </c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25">
        <f>C28/3765</f>
        <v>10.358565737051793</v>
      </c>
      <c r="C28" s="6">
        <v>39000</v>
      </c>
    </row>
    <row r="29" spans="1:3" ht="15.75" x14ac:dyDescent="0.25">
      <c r="A29" s="2" t="s">
        <v>30</v>
      </c>
      <c r="B29" s="25">
        <f>C29/3765</f>
        <v>0</v>
      </c>
      <c r="C29" s="6">
        <v>0</v>
      </c>
    </row>
    <row r="30" spans="1:3" ht="15.75" x14ac:dyDescent="0.25">
      <c r="A30" s="2" t="s">
        <v>16</v>
      </c>
      <c r="B30" s="25">
        <f>C30/3765</f>
        <v>16.998671978751659</v>
      </c>
      <c r="C30" s="6">
        <v>64000</v>
      </c>
    </row>
    <row r="31" spans="1:3" ht="31.5" x14ac:dyDescent="0.25">
      <c r="A31" s="5" t="s">
        <v>32</v>
      </c>
      <c r="B31" s="25">
        <f>C31/3765</f>
        <v>51.792828685258961</v>
      </c>
      <c r="C31" s="6">
        <v>195000</v>
      </c>
    </row>
    <row r="32" spans="1:3" ht="15.75" x14ac:dyDescent="0.25">
      <c r="A32" s="2" t="s">
        <v>29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25">
        <f>C34/3765</f>
        <v>31.341301460823374</v>
      </c>
      <c r="C34" s="6">
        <v>118000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147.67596281540506</v>
      </c>
      <c r="C36" s="23">
        <f>SUM(C20:C35)</f>
        <v>556000</v>
      </c>
    </row>
    <row r="37" spans="1:3" ht="15.75" x14ac:dyDescent="0.25">
      <c r="A37" s="2" t="s">
        <v>25</v>
      </c>
      <c r="B37" s="24">
        <f>B17-B36</f>
        <v>323.28403718459498</v>
      </c>
      <c r="C37" s="24">
        <f t="shared" ref="C37" si="3">C17-C36</f>
        <v>1217164.4000000001</v>
      </c>
    </row>
    <row r="38" spans="1:3" ht="15.75" x14ac:dyDescent="0.25">
      <c r="A38" s="26" t="s">
        <v>39</v>
      </c>
      <c r="B38" s="2"/>
      <c r="C38" s="2"/>
    </row>
    <row r="39" spans="1:3" ht="15.75" x14ac:dyDescent="0.25">
      <c r="A39" s="29"/>
      <c r="B39" s="28"/>
      <c r="C39" s="28"/>
    </row>
    <row r="40" spans="1:3" ht="15.75" x14ac:dyDescent="0.25">
      <c r="A40" s="13" t="s">
        <v>26</v>
      </c>
      <c r="B40" s="30">
        <v>45294</v>
      </c>
      <c r="C40" s="2"/>
    </row>
    <row r="41" spans="1:3" ht="15.75" x14ac:dyDescent="0.25">
      <c r="A41" s="27"/>
      <c r="B41" s="28"/>
      <c r="C41" s="28"/>
    </row>
    <row r="42" spans="1:3" ht="15.75" x14ac:dyDescent="0.25">
      <c r="A42" s="13" t="s">
        <v>27</v>
      </c>
      <c r="B42" s="30">
        <v>45294</v>
      </c>
      <c r="C42" s="2"/>
    </row>
    <row r="43" spans="1:3" ht="15.75" x14ac:dyDescent="0.25">
      <c r="A43" s="27"/>
      <c r="B43" s="28"/>
      <c r="C43" s="28"/>
    </row>
    <row r="44" spans="1:3" ht="15.75" x14ac:dyDescent="0.25">
      <c r="A44" s="13" t="s">
        <v>28</v>
      </c>
      <c r="B44" s="30">
        <v>45294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HP</cp:lastModifiedBy>
  <cp:lastPrinted>2023-10-16T14:34:46Z</cp:lastPrinted>
  <dcterms:created xsi:type="dcterms:W3CDTF">2012-07-12T18:05:31Z</dcterms:created>
  <dcterms:modified xsi:type="dcterms:W3CDTF">2024-01-03T11:11:16Z</dcterms:modified>
</cp:coreProperties>
</file>