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esktop\GGF 2023\"/>
    </mc:Choice>
  </mc:AlternateContent>
  <bookViews>
    <workbookView xWindow="0" yWindow="0" windowWidth="20490" windowHeight="7755"/>
  </bookViews>
  <sheets>
    <sheet name="Financial Statement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C6" i="1" l="1"/>
  <c r="C12" i="1"/>
  <c r="C11" i="1"/>
  <c r="C10" i="1"/>
  <c r="B26" i="1"/>
  <c r="B25" i="1"/>
  <c r="B24" i="1"/>
  <c r="B23" i="1"/>
  <c r="B29" i="1"/>
  <c r="B34" i="1"/>
  <c r="B31" i="1"/>
  <c r="B30" i="1"/>
  <c r="B28" i="1"/>
  <c r="B22" i="1"/>
  <c r="B21" i="1"/>
  <c r="C16" i="1"/>
  <c r="C13" i="1"/>
  <c r="C36" i="1" l="1"/>
  <c r="B36" i="1" l="1"/>
  <c r="B37" i="1" s="1"/>
  <c r="C17" i="1"/>
  <c r="C37" i="1" s="1"/>
</calcChain>
</file>

<file path=xl/comments1.xml><?xml version="1.0" encoding="utf-8"?>
<comments xmlns="http://schemas.openxmlformats.org/spreadsheetml/2006/main">
  <authors>
    <author>Alli O'Connell</author>
  </authors>
  <commentList>
    <comment ref="C5" authorId="0" shape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8" authorId="0" shape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6" authorId="0" shape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21" authorId="0" shape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31" authorId="0" shape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6" authorId="0" shape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6" authorId="0" shape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<sst xmlns="http://schemas.openxmlformats.org/spreadsheetml/2006/main" count="43" uniqueCount="40">
  <si>
    <t xml:space="preserve">Lobbying activities </t>
    <phoneticPr fontId="1" type="noConversion"/>
  </si>
  <si>
    <t>Income</t>
    <phoneticPr fontId="1" type="noConversion"/>
  </si>
  <si>
    <t>Total Income</t>
    <phoneticPr fontId="1" type="noConversion"/>
  </si>
  <si>
    <t>Expenses</t>
    <phoneticPr fontId="1" type="noConversion"/>
  </si>
  <si>
    <t>Total Expenses</t>
    <phoneticPr fontId="1" type="noConversion"/>
  </si>
  <si>
    <t>Grants</t>
  </si>
  <si>
    <t>Membership Fees</t>
  </si>
  <si>
    <t>Overhead</t>
  </si>
  <si>
    <t xml:space="preserve">Corporate Donations </t>
  </si>
  <si>
    <t xml:space="preserve">USD </t>
    <phoneticPr fontId="1" type="noConversion"/>
  </si>
  <si>
    <t>USD</t>
    <phoneticPr fontId="1" type="noConversion"/>
  </si>
  <si>
    <t>Interest Earned</t>
    <phoneticPr fontId="1" type="noConversion"/>
  </si>
  <si>
    <t>Programmatic Activities</t>
  </si>
  <si>
    <t>Procurement of tools, equipment and training materials (storage for tools)</t>
  </si>
  <si>
    <t>Community mobilisation (purchase of batteries for megaphone)</t>
  </si>
  <si>
    <t>bank charge fees in Uganda</t>
  </si>
  <si>
    <t>Feeding (staffs and trainees)</t>
  </si>
  <si>
    <t>Rent / compound maintenance (fuel and guard)</t>
  </si>
  <si>
    <t>Movement for Community led-Development (MCLD)</t>
  </si>
  <si>
    <t>CARE International in Uganda</t>
  </si>
  <si>
    <t>Individual Donations/parents contribution</t>
  </si>
  <si>
    <t>UGX</t>
  </si>
  <si>
    <t xml:space="preserve">Project No: 38183 (Learn to Earn  trades School in Gulu) </t>
  </si>
  <si>
    <t>MCLD</t>
  </si>
  <si>
    <t>CARE International</t>
  </si>
  <si>
    <t>Surplus/deficit</t>
  </si>
  <si>
    <t>Prepared by: Ms. Juliet Acen</t>
  </si>
  <si>
    <t>Checked by: Mr. Oballim Martin</t>
  </si>
  <si>
    <t>Approved by: Mr. Francis Oyat Otoo</t>
  </si>
  <si>
    <r>
      <rPr>
        <b/>
        <sz val="12"/>
        <color indexed="8"/>
        <rFont val="Times New Roman"/>
        <family val="1"/>
      </rPr>
      <t xml:space="preserve">Other </t>
    </r>
  </si>
  <si>
    <t>Transport</t>
  </si>
  <si>
    <t>Save the Children International</t>
  </si>
  <si>
    <t>Communications (internet, website hosting, radio annoucement and telephone usage)</t>
  </si>
  <si>
    <t>Quartelry Financial Statement</t>
  </si>
  <si>
    <t>FAMILY HARVEST FOUNDATION (Organization reg. No: 59304 on GGF)</t>
  </si>
  <si>
    <t xml:space="preserve"> July -  September 2023</t>
  </si>
  <si>
    <t>Other opening b/f as on 1st July 2023</t>
  </si>
  <si>
    <t>Events and Fundraising (gross amount donated) from 1st July until 30th September, 2023 for project No: 38183 (Learn to Earn) (GGF)</t>
  </si>
  <si>
    <t>Note: 1:3765 exchange rate as for expenditures taken on 2023/09/30</t>
  </si>
  <si>
    <t>Tutors allowances (3 of them - 0 male and 2 female)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</si>
</sst>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i/>
      <sz val="12"/>
      <color theme="9" tint="-0.249977111117893"/>
      <name val="Times New Roman"/>
      <family val="1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wrapText="1"/>
    </xf>
    <xf numFmtId="0" fontId="6" fillId="0" borderId="1" xfId="0" applyFont="1" applyBorder="1"/>
    <xf numFmtId="43" fontId="6" fillId="0" borderId="1" xfId="1" applyFont="1" applyBorder="1"/>
    <xf numFmtId="43" fontId="6" fillId="0" borderId="1" xfId="0" applyNumberFormat="1" applyFont="1" applyBorder="1"/>
    <xf numFmtId="0" fontId="7" fillId="0" borderId="1" xfId="0" applyFont="1" applyBorder="1" applyAlignment="1">
      <alignment wrapText="1"/>
    </xf>
    <xf numFmtId="164" fontId="6" fillId="0" borderId="1" xfId="1" applyNumberFormat="1" applyFont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0" xfId="0" applyFont="1"/>
    <xf numFmtId="0" fontId="5" fillId="8" borderId="1" xfId="0" applyFont="1" applyFill="1" applyBorder="1" applyAlignment="1">
      <alignment wrapText="1"/>
    </xf>
    <xf numFmtId="43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9" fillId="9" borderId="1" xfId="0" applyFont="1" applyFill="1" applyBorder="1"/>
    <xf numFmtId="43" fontId="6" fillId="8" borderId="1" xfId="1" applyFont="1" applyFill="1" applyBorder="1"/>
    <xf numFmtId="43" fontId="11" fillId="11" borderId="1" xfId="1" applyFont="1" applyFill="1" applyBorder="1"/>
    <xf numFmtId="0" fontId="12" fillId="2" borderId="1" xfId="0" applyFont="1" applyFill="1" applyBorder="1" applyAlignment="1">
      <alignment horizontal="center"/>
    </xf>
    <xf numFmtId="0" fontId="9" fillId="2" borderId="1" xfId="0" applyFont="1" applyFill="1" applyBorder="1"/>
    <xf numFmtId="43" fontId="12" fillId="2" borderId="1" xfId="1" applyFont="1" applyFill="1" applyBorder="1" applyAlignment="1">
      <alignment horizontal="center"/>
    </xf>
    <xf numFmtId="43" fontId="9" fillId="2" borderId="1" xfId="1" applyFont="1" applyFill="1" applyBorder="1"/>
    <xf numFmtId="43" fontId="14" fillId="0" borderId="1" xfId="1" applyFont="1" applyBorder="1"/>
    <xf numFmtId="43" fontId="6" fillId="0" borderId="1" xfId="1" applyNumberFormat="1" applyFont="1" applyBorder="1"/>
    <xf numFmtId="0" fontId="15" fillId="5" borderId="1" xfId="0" applyFont="1" applyFill="1" applyBorder="1"/>
    <xf numFmtId="0" fontId="12" fillId="0" borderId="0" xfId="0" applyFont="1" applyBorder="1"/>
    <xf numFmtId="0" fontId="6" fillId="0" borderId="0" xfId="0" applyFont="1" applyBorder="1"/>
    <xf numFmtId="0" fontId="15" fillId="12" borderId="0" xfId="0" applyFont="1" applyFill="1" applyBorder="1"/>
    <xf numFmtId="14" fontId="6" fillId="0" borderId="1" xfId="0" applyNumberFormat="1" applyFont="1" applyBorder="1"/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12" fillId="10" borderId="1" xfId="0" applyFont="1" applyFill="1" applyBorder="1" applyAlignment="1">
      <alignment horizontal="center"/>
    </xf>
    <xf numFmtId="0" fontId="13" fillId="0" borderId="1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sqref="A1:C1"/>
    </sheetView>
  </sheetViews>
  <sheetFormatPr defaultColWidth="8.42578125" defaultRowHeight="15" x14ac:dyDescent="0.25"/>
  <cols>
    <col min="1" max="1" width="60.5703125" style="10" customWidth="1"/>
    <col min="2" max="2" width="18.5703125" style="10" customWidth="1"/>
    <col min="3" max="3" width="22.140625" style="10" bestFit="1" customWidth="1"/>
    <col min="5" max="5" width="14.28515625" bestFit="1" customWidth="1"/>
    <col min="6" max="6" width="13.28515625" bestFit="1" customWidth="1"/>
  </cols>
  <sheetData>
    <row r="1" spans="1:6" ht="15.75" x14ac:dyDescent="0.25">
      <c r="A1" s="36" t="s">
        <v>34</v>
      </c>
      <c r="B1" s="36"/>
      <c r="C1" s="36"/>
    </row>
    <row r="2" spans="1:6" ht="15.75" x14ac:dyDescent="0.25">
      <c r="A2" s="33" t="s">
        <v>33</v>
      </c>
      <c r="B2" s="34"/>
      <c r="C2" s="35"/>
    </row>
    <row r="3" spans="1:6" ht="15.75" x14ac:dyDescent="0.25">
      <c r="A3" s="33" t="s">
        <v>22</v>
      </c>
      <c r="B3" s="37"/>
      <c r="C3" s="37"/>
    </row>
    <row r="4" spans="1:6" ht="15.75" x14ac:dyDescent="0.25">
      <c r="A4" s="14"/>
      <c r="B4" s="31" t="s">
        <v>35</v>
      </c>
      <c r="C4" s="32"/>
    </row>
    <row r="5" spans="1:6" ht="15.75" x14ac:dyDescent="0.25">
      <c r="A5" s="15" t="s">
        <v>1</v>
      </c>
      <c r="B5" s="16" t="s">
        <v>9</v>
      </c>
      <c r="C5" s="17" t="s">
        <v>21</v>
      </c>
    </row>
    <row r="6" spans="1:6" ht="31.5" x14ac:dyDescent="0.25">
      <c r="A6" s="1" t="s">
        <v>20</v>
      </c>
      <c r="B6" s="4">
        <v>0</v>
      </c>
      <c r="C6" s="3">
        <f t="shared" ref="C6" si="0">B6*3765</f>
        <v>0</v>
      </c>
    </row>
    <row r="7" spans="1:6" ht="15.75" x14ac:dyDescent="0.25">
      <c r="A7" s="1" t="s">
        <v>8</v>
      </c>
      <c r="B7" s="2"/>
      <c r="C7" s="2"/>
    </row>
    <row r="8" spans="1:6" ht="15.75" x14ac:dyDescent="0.25">
      <c r="A8" s="8"/>
      <c r="B8" s="2"/>
      <c r="C8" s="2"/>
    </row>
    <row r="9" spans="1:6" ht="15.75" x14ac:dyDescent="0.25">
      <c r="A9" s="1" t="s">
        <v>5</v>
      </c>
      <c r="B9" s="2"/>
      <c r="C9" s="2"/>
    </row>
    <row r="10" spans="1:6" ht="15.75" x14ac:dyDescent="0.25">
      <c r="A10" s="11" t="s">
        <v>18</v>
      </c>
      <c r="B10" s="18">
        <v>0</v>
      </c>
      <c r="C10" s="3">
        <f t="shared" ref="C10:C12" si="1">B10*3765</f>
        <v>0</v>
      </c>
      <c r="E10" s="12"/>
      <c r="F10" s="12"/>
    </row>
    <row r="11" spans="1:6" ht="15.75" x14ac:dyDescent="0.25">
      <c r="A11" s="11" t="s">
        <v>19</v>
      </c>
      <c r="B11" s="18">
        <v>0</v>
      </c>
      <c r="C11" s="3">
        <f t="shared" si="1"/>
        <v>0</v>
      </c>
      <c r="E11" s="12"/>
      <c r="F11" s="12"/>
    </row>
    <row r="12" spans="1:6" ht="15.75" x14ac:dyDescent="0.25">
      <c r="A12" s="11" t="s">
        <v>31</v>
      </c>
      <c r="B12" s="18">
        <v>0</v>
      </c>
      <c r="C12" s="3">
        <f t="shared" si="1"/>
        <v>0</v>
      </c>
      <c r="E12" s="12"/>
      <c r="F12" s="12"/>
    </row>
    <row r="13" spans="1:6" ht="47.25" x14ac:dyDescent="0.25">
      <c r="A13" s="1" t="s">
        <v>37</v>
      </c>
      <c r="B13" s="4">
        <v>199.15</v>
      </c>
      <c r="C13" s="3">
        <f>B13*3765</f>
        <v>749799.75</v>
      </c>
    </row>
    <row r="14" spans="1:6" ht="15.75" x14ac:dyDescent="0.25">
      <c r="A14" s="1" t="s">
        <v>6</v>
      </c>
      <c r="B14" s="2"/>
      <c r="C14" s="2"/>
      <c r="E14" s="12"/>
    </row>
    <row r="15" spans="1:6" ht="15.75" x14ac:dyDescent="0.25">
      <c r="A15" s="1" t="s">
        <v>11</v>
      </c>
      <c r="B15" s="2"/>
      <c r="C15" s="2"/>
    </row>
    <row r="16" spans="1:6" ht="15.75" x14ac:dyDescent="0.25">
      <c r="A16" s="1" t="s">
        <v>36</v>
      </c>
      <c r="B16" s="4">
        <v>205.00319177</v>
      </c>
      <c r="C16" s="3">
        <f>B16*3765</f>
        <v>771837.01701405004</v>
      </c>
    </row>
    <row r="17" spans="1:3" ht="15.75" x14ac:dyDescent="0.25">
      <c r="A17" s="9" t="s">
        <v>2</v>
      </c>
      <c r="B17" s="19">
        <f>SUM(B6:B16)</f>
        <v>404.15319177000003</v>
      </c>
      <c r="C17" s="19">
        <f>SUM(C6:C16)</f>
        <v>1521636.7670140499</v>
      </c>
    </row>
    <row r="18" spans="1:3" ht="15.75" x14ac:dyDescent="0.25">
      <c r="A18" s="2"/>
      <c r="B18" s="2"/>
      <c r="C18" s="4"/>
    </row>
    <row r="19" spans="1:3" ht="15.75" x14ac:dyDescent="0.25">
      <c r="A19" s="15" t="s">
        <v>3</v>
      </c>
      <c r="B19" s="20" t="s">
        <v>10</v>
      </c>
      <c r="C19" s="21" t="s">
        <v>21</v>
      </c>
    </row>
    <row r="20" spans="1:3" ht="15.75" x14ac:dyDescent="0.25">
      <c r="A20" s="13" t="s">
        <v>12</v>
      </c>
      <c r="B20" s="2"/>
      <c r="C20" s="2"/>
    </row>
    <row r="21" spans="1:3" ht="31.5" x14ac:dyDescent="0.25">
      <c r="A21" s="5" t="s">
        <v>13</v>
      </c>
      <c r="B21" s="25">
        <f>C21/3765</f>
        <v>26.56042496679947</v>
      </c>
      <c r="C21" s="6">
        <v>100000</v>
      </c>
    </row>
    <row r="22" spans="1:3" ht="15.75" x14ac:dyDescent="0.25">
      <c r="A22" s="5" t="s">
        <v>39</v>
      </c>
      <c r="B22" s="25">
        <f>C22/3765</f>
        <v>62.151394422310759</v>
      </c>
      <c r="C22" s="6">
        <v>234000</v>
      </c>
    </row>
    <row r="23" spans="1:3" ht="15.75" x14ac:dyDescent="0.25">
      <c r="A23" s="7" t="s">
        <v>14</v>
      </c>
      <c r="B23" s="25">
        <f t="shared" ref="B23:B26" si="2">C23/3765</f>
        <v>6.905710491367862</v>
      </c>
      <c r="C23" s="6">
        <v>26000</v>
      </c>
    </row>
    <row r="24" spans="1:3" ht="15.75" x14ac:dyDescent="0.25">
      <c r="A24" s="7" t="s">
        <v>23</v>
      </c>
      <c r="B24" s="25">
        <f t="shared" si="2"/>
        <v>0</v>
      </c>
      <c r="C24" s="6">
        <v>0</v>
      </c>
    </row>
    <row r="25" spans="1:3" ht="15.75" x14ac:dyDescent="0.25">
      <c r="A25" s="7" t="s">
        <v>24</v>
      </c>
      <c r="B25" s="25">
        <f t="shared" si="2"/>
        <v>0</v>
      </c>
      <c r="C25" s="6">
        <v>0</v>
      </c>
    </row>
    <row r="26" spans="1:3" ht="15.75" x14ac:dyDescent="0.25">
      <c r="A26" s="7" t="s">
        <v>31</v>
      </c>
      <c r="B26" s="25">
        <f t="shared" si="2"/>
        <v>0</v>
      </c>
      <c r="C26" s="6">
        <v>0</v>
      </c>
    </row>
    <row r="27" spans="1:3" ht="15.75" x14ac:dyDescent="0.25">
      <c r="A27" s="13" t="s">
        <v>7</v>
      </c>
      <c r="B27" s="2"/>
      <c r="C27" s="2"/>
    </row>
    <row r="28" spans="1:3" ht="15.75" x14ac:dyDescent="0.25">
      <c r="A28" s="2" t="s">
        <v>15</v>
      </c>
      <c r="B28" s="25">
        <f>C28/3765</f>
        <v>9.8273572377158036</v>
      </c>
      <c r="C28" s="6">
        <v>37000</v>
      </c>
    </row>
    <row r="29" spans="1:3" ht="15.75" x14ac:dyDescent="0.25">
      <c r="A29" s="2" t="s">
        <v>30</v>
      </c>
      <c r="B29" s="25">
        <f>C29/3765</f>
        <v>0</v>
      </c>
      <c r="C29" s="6">
        <v>0</v>
      </c>
    </row>
    <row r="30" spans="1:3" ht="15.75" x14ac:dyDescent="0.25">
      <c r="A30" s="2" t="s">
        <v>16</v>
      </c>
      <c r="B30" s="25">
        <f>C30/3765</f>
        <v>31.872509960159363</v>
      </c>
      <c r="C30" s="6">
        <v>120000</v>
      </c>
    </row>
    <row r="31" spans="1:3" ht="31.5" x14ac:dyDescent="0.25">
      <c r="A31" s="5" t="s">
        <v>32</v>
      </c>
      <c r="B31" s="25">
        <f>C31/3765</f>
        <v>31.872509960159363</v>
      </c>
      <c r="C31" s="6">
        <v>120000</v>
      </c>
    </row>
    <row r="32" spans="1:3" ht="15.75" x14ac:dyDescent="0.25">
      <c r="A32" s="2" t="s">
        <v>29</v>
      </c>
      <c r="B32" s="2"/>
      <c r="C32" s="2"/>
    </row>
    <row r="33" spans="1:3" ht="15.75" x14ac:dyDescent="0.25">
      <c r="A33" s="2" t="s">
        <v>0</v>
      </c>
      <c r="B33" s="2"/>
      <c r="C33" s="6"/>
    </row>
    <row r="34" spans="1:3" ht="15.75" x14ac:dyDescent="0.25">
      <c r="A34" s="7" t="s">
        <v>17</v>
      </c>
      <c r="B34" s="25">
        <f>C34/3765</f>
        <v>35.856573705179279</v>
      </c>
      <c r="C34" s="6">
        <v>135000</v>
      </c>
    </row>
    <row r="35" spans="1:3" ht="15.75" x14ac:dyDescent="0.25">
      <c r="A35" s="2" t="s">
        <v>0</v>
      </c>
      <c r="B35" s="2"/>
      <c r="C35" s="2"/>
    </row>
    <row r="36" spans="1:3" ht="15.75" x14ac:dyDescent="0.25">
      <c r="A36" s="9" t="s">
        <v>4</v>
      </c>
      <c r="B36" s="22">
        <f>SUM(B20:B35)</f>
        <v>205.04648074369189</v>
      </c>
      <c r="C36" s="23">
        <f>SUM(C20:C35)</f>
        <v>772000</v>
      </c>
    </row>
    <row r="37" spans="1:3" ht="15.75" x14ac:dyDescent="0.25">
      <c r="A37" s="2" t="s">
        <v>25</v>
      </c>
      <c r="B37" s="24">
        <f>B17-B36</f>
        <v>199.10671102630815</v>
      </c>
      <c r="C37" s="24">
        <f t="shared" ref="C37" si="3">C17-C36</f>
        <v>749636.76701404992</v>
      </c>
    </row>
    <row r="38" spans="1:3" ht="15.75" x14ac:dyDescent="0.25">
      <c r="A38" s="26" t="s">
        <v>38</v>
      </c>
      <c r="B38" s="2"/>
      <c r="C38" s="2"/>
    </row>
    <row r="39" spans="1:3" ht="15.75" x14ac:dyDescent="0.25">
      <c r="A39" s="29"/>
      <c r="B39" s="28"/>
      <c r="C39" s="28"/>
    </row>
    <row r="40" spans="1:3" ht="15.75" x14ac:dyDescent="0.25">
      <c r="A40" s="13" t="s">
        <v>26</v>
      </c>
      <c r="B40" s="30">
        <v>45212</v>
      </c>
      <c r="C40" s="2"/>
    </row>
    <row r="41" spans="1:3" ht="15.75" x14ac:dyDescent="0.25">
      <c r="A41" s="27"/>
      <c r="B41" s="28"/>
      <c r="C41" s="28"/>
    </row>
    <row r="42" spans="1:3" ht="15.75" x14ac:dyDescent="0.25">
      <c r="A42" s="13" t="s">
        <v>27</v>
      </c>
      <c r="B42" s="30">
        <v>45212</v>
      </c>
      <c r="C42" s="2"/>
    </row>
    <row r="43" spans="1:3" ht="15.75" x14ac:dyDescent="0.25">
      <c r="A43" s="27"/>
      <c r="B43" s="28"/>
      <c r="C43" s="28"/>
    </row>
    <row r="44" spans="1:3" ht="15.75" x14ac:dyDescent="0.25">
      <c r="A44" s="13" t="s">
        <v>28</v>
      </c>
      <c r="B44" s="30">
        <v>45212</v>
      </c>
      <c r="C44" s="2"/>
    </row>
  </sheetData>
  <mergeCells count="4">
    <mergeCell ref="B4:C4"/>
    <mergeCell ref="A2:C2"/>
    <mergeCell ref="A1:C1"/>
    <mergeCell ref="A3:C3"/>
  </mergeCells>
  <phoneticPr fontId="1" type="noConversion"/>
  <pageMargins left="0.70866141732283472" right="0.70866141732283472" top="0.74803149606299213" bottom="0.74803149606299213" header="0.31496062992125984" footer="0.31496062992125984"/>
  <pageSetup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HP</cp:lastModifiedBy>
  <cp:lastPrinted>2023-03-27T09:26:16Z</cp:lastPrinted>
  <dcterms:created xsi:type="dcterms:W3CDTF">2012-07-12T18:05:31Z</dcterms:created>
  <dcterms:modified xsi:type="dcterms:W3CDTF">2023-10-12T13:09:05Z</dcterms:modified>
</cp:coreProperties>
</file>