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B28" i="1"/>
  <c r="B25" i="1"/>
  <c r="B24" i="1"/>
  <c r="B23" i="1"/>
  <c r="B22" i="1"/>
  <c r="B20" i="1"/>
  <c r="B19" i="1"/>
  <c r="B18" i="1"/>
  <c r="C5" i="1"/>
  <c r="C14" i="1"/>
  <c r="C29" i="1"/>
  <c r="C11" i="1"/>
  <c r="B9" i="1"/>
  <c r="B29" i="1"/>
  <c r="B14" i="1"/>
</calcChain>
</file>

<file path=xl/comments1.xml><?xml version="1.0" encoding="utf-8"?>
<comments xmlns="http://schemas.openxmlformats.org/spreadsheetml/2006/main">
  <authors>
    <author>Alli O'Connell</author>
  </authors>
  <commentList>
    <comment ref="C4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7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9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3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5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29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29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<sst xmlns="http://schemas.openxmlformats.org/spreadsheetml/2006/main" count="36" uniqueCount="33">
  <si>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</si>
  <si>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</si>
  <si>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</si>
  <si>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</si>
  <si>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</si>
  <si>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Individual Donations</t>
  </si>
  <si>
    <t>Grants</t>
  </si>
  <si>
    <t>Events and Fundraising</t>
  </si>
  <si>
    <t>Membership Fees</t>
  </si>
  <si>
    <t>Overhead</t>
  </si>
  <si>
    <t xml:space="preserve">Corporate Donations </t>
  </si>
  <si>
    <t xml:space="preserve">USD </t>
    <phoneticPr fontId="1" type="noConversion"/>
  </si>
  <si>
    <t>Interest Earned</t>
    <phoneticPr fontId="1" type="noConversion"/>
  </si>
  <si>
    <t>Programmatic Activities</t>
  </si>
  <si>
    <r>
      <rPr>
        <b/>
        <sz val="11"/>
        <color indexed="8"/>
        <rFont val="Open Sans"/>
      </rPr>
      <t xml:space="preserve">Other </t>
    </r>
  </si>
  <si>
    <t>Communications (radio annoucement and telephone usage)</t>
  </si>
  <si>
    <t>Procurement of tools, equipment and training materials</t>
  </si>
  <si>
    <t>Tutors allowances</t>
  </si>
  <si>
    <t>Transport</t>
  </si>
  <si>
    <t>Feeding</t>
  </si>
  <si>
    <t>Community mobilisation</t>
  </si>
  <si>
    <t>Compound maintenance</t>
  </si>
  <si>
    <t>Prepared by: Juliet Acen</t>
  </si>
  <si>
    <t>Checked by: Florence Kipwola</t>
  </si>
  <si>
    <t>Approved by: Francis Oyat Otoo</t>
  </si>
  <si>
    <t>Family Harvest Foundation</t>
  </si>
  <si>
    <t>UGX</t>
  </si>
  <si>
    <t>USD</t>
  </si>
  <si>
    <t>Jul - Sept 2019 Financial Statement</t>
  </si>
  <si>
    <t>Jul - Sept 2019</t>
  </si>
  <si>
    <t>Date: 26/09/2019</t>
  </si>
  <si>
    <t>Other balance b/f (Apr - Jun 2019)</t>
  </si>
  <si>
    <t>bank charge fees in Uganda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</si>
</sst>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9" formatCode="0.0"/>
  </numFmts>
  <fonts count="19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indexed="8"/>
      <name val="Open Sans"/>
    </font>
    <font>
      <b/>
      <sz val="16"/>
      <color theme="1"/>
      <name val="Open Sans"/>
    </font>
    <font>
      <sz val="11"/>
      <color theme="1"/>
      <name val="Open Sans"/>
    </font>
    <font>
      <b/>
      <sz val="12"/>
      <color indexed="8"/>
      <name val="Open Sans"/>
    </font>
    <font>
      <sz val="12"/>
      <color indexed="8"/>
      <name val="Open Sans"/>
    </font>
    <font>
      <b/>
      <sz val="14"/>
      <color indexed="8"/>
      <name val="Open Sans"/>
    </font>
    <font>
      <b/>
      <sz val="14"/>
      <color theme="1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i/>
      <sz val="12"/>
      <color theme="9" tint="-0.249977111117893"/>
      <name val="Open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Open Sans"/>
    </font>
    <font>
      <sz val="12"/>
      <name val="Open Sans"/>
    </font>
    <font>
      <b/>
      <sz val="14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horizontal="right" wrapText="1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wrapText="1"/>
    </xf>
    <xf numFmtId="43" fontId="6" fillId="0" borderId="1" xfId="1" applyFont="1" applyBorder="1"/>
    <xf numFmtId="164" fontId="6" fillId="0" borderId="1" xfId="1" applyNumberFormat="1" applyFont="1" applyBorder="1"/>
    <xf numFmtId="43" fontId="6" fillId="0" borderId="1" xfId="0" applyNumberFormat="1" applyFont="1" applyBorder="1"/>
    <xf numFmtId="43" fontId="11" fillId="0" borderId="1" xfId="1" applyFont="1" applyBorder="1"/>
    <xf numFmtId="43" fontId="0" fillId="0" borderId="0" xfId="0" applyNumberFormat="1"/>
    <xf numFmtId="0" fontId="15" fillId="0" borderId="0" xfId="0" applyFont="1"/>
    <xf numFmtId="0" fontId="16" fillId="0" borderId="1" xfId="0" applyFont="1" applyBorder="1"/>
    <xf numFmtId="0" fontId="17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169" fontId="6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H23" sqref="H23"/>
    </sheetView>
  </sheetViews>
  <sheetFormatPr defaultColWidth="8.42578125" defaultRowHeight="15"/>
  <cols>
    <col min="1" max="1" width="58.7109375" bestFit="1" customWidth="1"/>
    <col min="2" max="2" width="18" customWidth="1"/>
    <col min="3" max="3" width="22" customWidth="1"/>
  </cols>
  <sheetData>
    <row r="1" spans="1:3" ht="20.25">
      <c r="A1" s="22" t="s">
        <v>25</v>
      </c>
      <c r="B1" s="23"/>
      <c r="C1" s="24"/>
    </row>
    <row r="2" spans="1:3" ht="20.25">
      <c r="A2" s="22" t="s">
        <v>28</v>
      </c>
      <c r="B2" s="23"/>
      <c r="C2" s="24"/>
    </row>
    <row r="3" spans="1:3" ht="20.25">
      <c r="A3" s="2"/>
      <c r="B3" s="20" t="s">
        <v>29</v>
      </c>
      <c r="C3" s="21"/>
    </row>
    <row r="4" spans="1:3" ht="18">
      <c r="A4" s="3" t="s">
        <v>1</v>
      </c>
      <c r="B4" s="4" t="s">
        <v>11</v>
      </c>
      <c r="C4" s="19" t="s">
        <v>26</v>
      </c>
    </row>
    <row r="5" spans="1:3" ht="15.75">
      <c r="A5" s="5" t="s">
        <v>5</v>
      </c>
      <c r="B5" s="6">
        <v>0</v>
      </c>
      <c r="C5" s="11">
        <f>B5*3615.1898</f>
        <v>0</v>
      </c>
    </row>
    <row r="6" spans="1:3" ht="15.75">
      <c r="A6" s="5" t="s">
        <v>10</v>
      </c>
      <c r="B6" s="6">
        <v>0</v>
      </c>
      <c r="C6" s="11"/>
    </row>
    <row r="7" spans="1:3" ht="15.75">
      <c r="A7" s="10"/>
      <c r="B7" s="6"/>
      <c r="C7" s="11"/>
    </row>
    <row r="8" spans="1:3" ht="15.75">
      <c r="A8" s="5" t="s">
        <v>6</v>
      </c>
      <c r="B8" s="6"/>
      <c r="C8" s="11"/>
    </row>
    <row r="9" spans="1:3" ht="15.75">
      <c r="A9" s="10"/>
      <c r="B9" s="13">
        <f>C9/3700</f>
        <v>0</v>
      </c>
      <c r="C9" s="11"/>
    </row>
    <row r="10" spans="1:3" ht="15.75">
      <c r="A10" s="5" t="s">
        <v>7</v>
      </c>
      <c r="B10" s="6">
        <v>88.21</v>
      </c>
      <c r="C10" s="11">
        <f>B10*3675</f>
        <v>324171.75</v>
      </c>
    </row>
    <row r="11" spans="1:3" ht="15.75">
      <c r="A11" s="5" t="s">
        <v>8</v>
      </c>
      <c r="B11" s="6">
        <v>0</v>
      </c>
      <c r="C11" s="11">
        <f>B11*3615.1898</f>
        <v>0</v>
      </c>
    </row>
    <row r="12" spans="1:3" ht="15.75">
      <c r="A12" s="5" t="s">
        <v>12</v>
      </c>
      <c r="B12" s="6">
        <v>0</v>
      </c>
      <c r="C12" s="11">
        <v>0</v>
      </c>
    </row>
    <row r="13" spans="1:3" ht="15.75">
      <c r="A13" s="18" t="s">
        <v>31</v>
      </c>
      <c r="B13" s="6">
        <v>526.52499999999998</v>
      </c>
      <c r="C13" s="15">
        <v>1889156.85</v>
      </c>
    </row>
    <row r="14" spans="1:3" ht="15.75">
      <c r="A14" s="7" t="s">
        <v>2</v>
      </c>
      <c r="B14" s="8">
        <f>SUM(B5:B13)</f>
        <v>614.73500000000001</v>
      </c>
      <c r="C14" s="14">
        <f>SUM(C5:C13)</f>
        <v>2213328.6</v>
      </c>
    </row>
    <row r="15" spans="1:3">
      <c r="A15" s="1"/>
      <c r="B15" s="1"/>
      <c r="C15" s="1"/>
    </row>
    <row r="16" spans="1:3" ht="18">
      <c r="A16" s="3" t="s">
        <v>3</v>
      </c>
      <c r="B16" s="4" t="s">
        <v>27</v>
      </c>
      <c r="C16" s="19" t="s">
        <v>26</v>
      </c>
    </row>
    <row r="17" spans="1:3">
      <c r="A17" s="9" t="s">
        <v>13</v>
      </c>
      <c r="B17" s="6"/>
      <c r="C17" s="6"/>
    </row>
    <row r="18" spans="1:3">
      <c r="A18" s="17" t="s">
        <v>16</v>
      </c>
      <c r="B18" s="13">
        <f>C18/3675</f>
        <v>81.632653061224488</v>
      </c>
      <c r="C18" s="12">
        <v>300000</v>
      </c>
    </row>
    <row r="19" spans="1:3">
      <c r="A19" s="17" t="s">
        <v>17</v>
      </c>
      <c r="B19" s="13">
        <f>C19/3675</f>
        <v>136.05442176870747</v>
      </c>
      <c r="C19" s="12">
        <v>500000</v>
      </c>
    </row>
    <row r="20" spans="1:3">
      <c r="A20" s="17" t="s">
        <v>20</v>
      </c>
      <c r="B20" s="13">
        <f>C20/3675</f>
        <v>13.605442176870747</v>
      </c>
      <c r="C20" s="12">
        <v>50000</v>
      </c>
    </row>
    <row r="21" spans="1:3">
      <c r="A21" s="9" t="s">
        <v>9</v>
      </c>
      <c r="B21" s="6"/>
      <c r="C21" s="12"/>
    </row>
    <row r="22" spans="1:3">
      <c r="A22" s="6" t="s">
        <v>32</v>
      </c>
      <c r="B22" s="13">
        <f>C22/3675</f>
        <v>16.326530612244898</v>
      </c>
      <c r="C22" s="12">
        <v>60000</v>
      </c>
    </row>
    <row r="23" spans="1:3">
      <c r="A23" s="6" t="s">
        <v>18</v>
      </c>
      <c r="B23" s="13">
        <f>C23/3675</f>
        <v>13.605442176870747</v>
      </c>
      <c r="C23" s="12">
        <v>50000</v>
      </c>
    </row>
    <row r="24" spans="1:3">
      <c r="A24" s="6" t="s">
        <v>19</v>
      </c>
      <c r="B24" s="13">
        <f>C24/3675</f>
        <v>40.816326530612244</v>
      </c>
      <c r="C24" s="12">
        <v>150000</v>
      </c>
    </row>
    <row r="25" spans="1:3">
      <c r="A25" s="17" t="s">
        <v>15</v>
      </c>
      <c r="B25" s="13">
        <f>C25/3675</f>
        <v>13.605442176870747</v>
      </c>
      <c r="C25" s="12">
        <v>50000</v>
      </c>
    </row>
    <row r="26" spans="1:3">
      <c r="A26" s="6" t="s">
        <v>14</v>
      </c>
      <c r="B26" s="6"/>
      <c r="C26" s="12"/>
    </row>
    <row r="27" spans="1:3">
      <c r="A27" s="6" t="s">
        <v>0</v>
      </c>
      <c r="B27" s="6"/>
      <c r="C27" s="12"/>
    </row>
    <row r="28" spans="1:3">
      <c r="A28" s="17" t="s">
        <v>21</v>
      </c>
      <c r="B28" s="13">
        <f>C28/3675</f>
        <v>8.1632653061224492</v>
      </c>
      <c r="C28" s="12">
        <v>30000</v>
      </c>
    </row>
    <row r="29" spans="1:3" ht="15.75">
      <c r="A29" s="7" t="s">
        <v>4</v>
      </c>
      <c r="B29" s="25">
        <f>SUM(B17:B28)</f>
        <v>323.8095238095238</v>
      </c>
      <c r="C29" s="12">
        <f>SUM(C17:C28)</f>
        <v>1190000</v>
      </c>
    </row>
    <row r="30" spans="1:3">
      <c r="C30" s="15"/>
    </row>
    <row r="31" spans="1:3">
      <c r="A31" s="16" t="s">
        <v>22</v>
      </c>
      <c r="B31" s="16" t="s">
        <v>30</v>
      </c>
      <c r="C31" s="15"/>
    </row>
    <row r="32" spans="1:3">
      <c r="A32" s="16"/>
      <c r="B32" s="16"/>
      <c r="C32" s="15"/>
    </row>
    <row r="33" spans="1:2">
      <c r="A33" s="16" t="s">
        <v>23</v>
      </c>
      <c r="B33" s="16" t="s">
        <v>30</v>
      </c>
    </row>
    <row r="34" spans="1:2">
      <c r="A34" s="16"/>
      <c r="B34" s="16"/>
    </row>
    <row r="35" spans="1:2">
      <c r="A35" s="16" t="s">
        <v>24</v>
      </c>
      <c r="B35" s="16" t="s">
        <v>30</v>
      </c>
    </row>
  </sheetData>
  <mergeCells count="3">
    <mergeCell ref="B3:C3"/>
    <mergeCell ref="A2:C2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dcterms:created xsi:type="dcterms:W3CDTF">2012-07-12T18:05:31Z</dcterms:created>
  <dcterms:modified xsi:type="dcterms:W3CDTF">2019-09-26T11:18:45Z</dcterms:modified>
</cp:coreProperties>
</file>