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SI4DEV\"/>
    </mc:Choice>
  </mc:AlternateContent>
  <xr:revisionPtr revIDLastSave="0" documentId="8_{0260CB38-A550-489B-866E-09E03972B55B}" xr6:coauthVersionLast="47" xr6:coauthVersionMax="47" xr10:uidLastSave="{00000000-0000-0000-0000-000000000000}"/>
  <bookViews>
    <workbookView xWindow="-120" yWindow="-120" windowWidth="20730" windowHeight="11160" xr2:uid="{53E29B78-8C45-40D3-BBC5-A17674164710}"/>
  </bookViews>
  <sheets>
    <sheet name="M and E" sheetId="3" r:id="rId1"/>
    <sheet name="Analysi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4" l="1"/>
  <c r="H2" i="4"/>
  <c r="G2" i="4"/>
  <c r="E2" i="4"/>
  <c r="B15" i="4" s="1"/>
  <c r="C2" i="4"/>
  <c r="D2" i="4" s="1"/>
  <c r="A2" i="4"/>
  <c r="B2" i="4" s="1"/>
  <c r="B14" i="4" l="1"/>
  <c r="F2" i="4"/>
  <c r="B9" i="4"/>
  <c r="B10" i="4" s="1"/>
  <c r="B13" i="4"/>
</calcChain>
</file>

<file path=xl/sharedStrings.xml><?xml version="1.0" encoding="utf-8"?>
<sst xmlns="http://schemas.openxmlformats.org/spreadsheetml/2006/main" count="1298" uniqueCount="266">
  <si>
    <t>Location</t>
  </si>
  <si>
    <t>Hafsat Ibrahim</t>
  </si>
  <si>
    <t>Sadiq Ruth Danbaba</t>
  </si>
  <si>
    <t>Joy Onoja</t>
  </si>
  <si>
    <t>Khadijat Muhammed</t>
  </si>
  <si>
    <t>Veronica Awna</t>
  </si>
  <si>
    <t>Kande Danladi</t>
  </si>
  <si>
    <t>Hauwa Mukaila</t>
  </si>
  <si>
    <t>Christiana Audu</t>
  </si>
  <si>
    <t>Helen Shedrack</t>
  </si>
  <si>
    <t>Laraba Auta</t>
  </si>
  <si>
    <t>Rhoda Bala</t>
  </si>
  <si>
    <t>Helen Sabo</t>
  </si>
  <si>
    <t>laraba Falo</t>
  </si>
  <si>
    <t>Adeokoya Khadijat</t>
  </si>
  <si>
    <t>Musa Hussaina</t>
  </si>
  <si>
    <t>Yankoli Mary</t>
  </si>
  <si>
    <t>Esther D Nenyio</t>
  </si>
  <si>
    <t>Rose Onah</t>
  </si>
  <si>
    <t>Ruth Veronica Wakili</t>
  </si>
  <si>
    <t>Agnes Samuel</t>
  </si>
  <si>
    <t>Dorcas Stephen</t>
  </si>
  <si>
    <t xml:space="preserve">Ruth Ahmed </t>
  </si>
  <si>
    <t>Janet Akpata Gbari</t>
  </si>
  <si>
    <t>Veronica Ogbe</t>
  </si>
  <si>
    <t>Abraham Sadiq Danbaba</t>
  </si>
  <si>
    <t>Adekoya Kehinde Olalekan</t>
  </si>
  <si>
    <t>Boka Suder Rebecca</t>
  </si>
  <si>
    <t>Rahila Victor</t>
  </si>
  <si>
    <t>Prisilia Lazarus</t>
  </si>
  <si>
    <t>Alice Garba</t>
  </si>
  <si>
    <t>Gloria Reuben</t>
  </si>
  <si>
    <t>Rebeka Kumay</t>
  </si>
  <si>
    <t>Grace Monday</t>
  </si>
  <si>
    <t xml:space="preserve">Kyauta samuel </t>
  </si>
  <si>
    <t>Juliana Hchimug</t>
  </si>
  <si>
    <t>Alheri Bulus</t>
  </si>
  <si>
    <t>Hotoro</t>
  </si>
  <si>
    <t>Hassana Ezekiel</t>
  </si>
  <si>
    <t>Grace  Hauwa</t>
  </si>
  <si>
    <t>Blessing Amos</t>
  </si>
  <si>
    <t>Mary Paul</t>
  </si>
  <si>
    <t>Brigade</t>
  </si>
  <si>
    <t>Names</t>
  </si>
  <si>
    <t>BASELINE Monitoring</t>
  </si>
  <si>
    <t>MID Monitoring</t>
  </si>
  <si>
    <t>EXIT Monitoring</t>
  </si>
  <si>
    <t>Business</t>
  </si>
  <si>
    <t>Income</t>
  </si>
  <si>
    <t>Savings</t>
  </si>
  <si>
    <t>Bookkeeping</t>
  </si>
  <si>
    <t>Business plan</t>
  </si>
  <si>
    <t>Market research</t>
  </si>
  <si>
    <t>savings</t>
  </si>
  <si>
    <t>SBS Cohort 2 PATICIPANTS IMPACT</t>
  </si>
  <si>
    <t>Karshi</t>
  </si>
  <si>
    <t>no</t>
  </si>
  <si>
    <t>yes</t>
  </si>
  <si>
    <t>Households Items</t>
  </si>
  <si>
    <t>Soap Making</t>
  </si>
  <si>
    <t>Raw food stuff</t>
  </si>
  <si>
    <t>Food stuff</t>
  </si>
  <si>
    <t>making hair</t>
  </si>
  <si>
    <t>selling eggs</t>
  </si>
  <si>
    <t>Income(M)</t>
  </si>
  <si>
    <t>selling beancakes</t>
  </si>
  <si>
    <t>Selling fire wood</t>
  </si>
  <si>
    <t>Selling of coal and kerosine</t>
  </si>
  <si>
    <t>none</t>
  </si>
  <si>
    <t>retail fuel business</t>
  </si>
  <si>
    <t>Groundnut</t>
  </si>
  <si>
    <t>No</t>
  </si>
  <si>
    <t>poultry</t>
  </si>
  <si>
    <t>Selling grains</t>
  </si>
  <si>
    <t>Soft drinks</t>
  </si>
  <si>
    <t>Groceries</t>
  </si>
  <si>
    <t>Making snacks</t>
  </si>
  <si>
    <t>Hair Making</t>
  </si>
  <si>
    <t>Making Households Items</t>
  </si>
  <si>
    <t>ICT</t>
  </si>
  <si>
    <t>Yes</t>
  </si>
  <si>
    <t>Selling Medicine</t>
  </si>
  <si>
    <t>Catering</t>
  </si>
  <si>
    <t>None</t>
  </si>
  <si>
    <t>Drinks</t>
  </si>
  <si>
    <t>Christiana Danladi</t>
  </si>
  <si>
    <t>Selling toileteries</t>
  </si>
  <si>
    <t xml:space="preserve">No </t>
  </si>
  <si>
    <t>Households items</t>
  </si>
  <si>
    <t>Soaps Making</t>
  </si>
  <si>
    <t>Making and Households Items</t>
  </si>
  <si>
    <t>Fashion Designing, and Households Items</t>
  </si>
  <si>
    <t>Buisiness plan</t>
  </si>
  <si>
    <t>Soap making and disinfectant</t>
  </si>
  <si>
    <t>Households Items and perfume</t>
  </si>
  <si>
    <t>Raw food</t>
  </si>
  <si>
    <t>Raw food and Kerosine</t>
  </si>
  <si>
    <t>Restaurant</t>
  </si>
  <si>
    <t>making of hair</t>
  </si>
  <si>
    <t>Making of hair and selling of wigs</t>
  </si>
  <si>
    <t>selling of eggs</t>
  </si>
  <si>
    <t>Selling of eggs and selling of cooked rice</t>
  </si>
  <si>
    <t>Foodstuff</t>
  </si>
  <si>
    <t>Selling of beancakes and pap</t>
  </si>
  <si>
    <t xml:space="preserve">Selling fire </t>
  </si>
  <si>
    <t>Selling firewoods and Chacoal</t>
  </si>
  <si>
    <t>Selling of food stuff and making of households items</t>
  </si>
  <si>
    <t>Selling of food stuffs and households items</t>
  </si>
  <si>
    <t xml:space="preserve">Selling of coal </t>
  </si>
  <si>
    <t xml:space="preserve">selling of coal </t>
  </si>
  <si>
    <t xml:space="preserve"> Households Items</t>
  </si>
  <si>
    <t>selling of households items</t>
  </si>
  <si>
    <t>retail fuel</t>
  </si>
  <si>
    <t>selling of retail fuel and engine oil</t>
  </si>
  <si>
    <t>selling of Groundnut and Popcorn</t>
  </si>
  <si>
    <t>Poultry</t>
  </si>
  <si>
    <t>Poutry</t>
  </si>
  <si>
    <t>Making of key holder</t>
  </si>
  <si>
    <t>Making of key holders</t>
  </si>
  <si>
    <t>Selling of grains</t>
  </si>
  <si>
    <t>Soft drinks and Snacks</t>
  </si>
  <si>
    <t>Selling fruits</t>
  </si>
  <si>
    <t>Selling  fruits</t>
  </si>
  <si>
    <t>groceries</t>
  </si>
  <si>
    <t>food stuff</t>
  </si>
  <si>
    <t>Making of Hair</t>
  </si>
  <si>
    <t>Making of households items</t>
  </si>
  <si>
    <t>Selling of Groceries</t>
  </si>
  <si>
    <t>Making Households items</t>
  </si>
  <si>
    <t xml:space="preserve">Catering </t>
  </si>
  <si>
    <t>Rose dawa</t>
  </si>
  <si>
    <t>Veronica David</t>
  </si>
  <si>
    <t>Kauna A</t>
  </si>
  <si>
    <t>Docas Yakubu</t>
  </si>
  <si>
    <t>Sarah Jerry</t>
  </si>
  <si>
    <t>Mary Gidion</t>
  </si>
  <si>
    <t>Murna Yakubu</t>
  </si>
  <si>
    <t>Rhoda Yashim</t>
  </si>
  <si>
    <t>Godiya John</t>
  </si>
  <si>
    <t>Jummai Zamani</t>
  </si>
  <si>
    <t>Bunmi Richard</t>
  </si>
  <si>
    <t>Blessings Martins</t>
  </si>
  <si>
    <t>Faith Reginald Okon</t>
  </si>
  <si>
    <t>Afiniki Ezra</t>
  </si>
  <si>
    <t>Husseini Akawu</t>
  </si>
  <si>
    <t>Hannatu Husseini</t>
  </si>
  <si>
    <t>Rahila Yusuf</t>
  </si>
  <si>
    <t>Bitrus Ahmed</t>
  </si>
  <si>
    <t>Maryam Aliyu</t>
  </si>
  <si>
    <t>Dija m Diwa</t>
  </si>
  <si>
    <t>Selling Beancakes</t>
  </si>
  <si>
    <t>Selling of toiletries</t>
  </si>
  <si>
    <t>Selling drinks</t>
  </si>
  <si>
    <t>selling drinks and snacks</t>
  </si>
  <si>
    <t>Jewlries</t>
  </si>
  <si>
    <t>selling toileteries</t>
  </si>
  <si>
    <t>households items</t>
  </si>
  <si>
    <t>selling of wrapper</t>
  </si>
  <si>
    <t>Selling of wrapper</t>
  </si>
  <si>
    <t>Selling provision</t>
  </si>
  <si>
    <t>Selling beancake</t>
  </si>
  <si>
    <t>households Items</t>
  </si>
  <si>
    <t>selling firewood</t>
  </si>
  <si>
    <t>Selling firewood</t>
  </si>
  <si>
    <t>restaurant</t>
  </si>
  <si>
    <t>Making of dresses</t>
  </si>
  <si>
    <t>Making hair</t>
  </si>
  <si>
    <t>selling fruit</t>
  </si>
  <si>
    <t>Household items</t>
  </si>
  <si>
    <t>Making of hair</t>
  </si>
  <si>
    <t>Selling beancakes</t>
  </si>
  <si>
    <t>Selling fire woods</t>
  </si>
  <si>
    <t>sewing</t>
  </si>
  <si>
    <t>Sewing</t>
  </si>
  <si>
    <t>Making of hair and making of wigs</t>
  </si>
  <si>
    <t>Selling firewoods and chacoal</t>
  </si>
  <si>
    <t>Selling of eggs</t>
  </si>
  <si>
    <t xml:space="preserve">Selling of eggs </t>
  </si>
  <si>
    <t>Selling soya bean cakes</t>
  </si>
  <si>
    <t>Selling of palmoil</t>
  </si>
  <si>
    <t>selling palmoil</t>
  </si>
  <si>
    <t>Roasted corn</t>
  </si>
  <si>
    <t>Roasted Corn</t>
  </si>
  <si>
    <t>Making households items</t>
  </si>
  <si>
    <t>Selling raw foods</t>
  </si>
  <si>
    <t>Selling raw food</t>
  </si>
  <si>
    <t>Selling wrappers</t>
  </si>
  <si>
    <t>selling wrappers</t>
  </si>
  <si>
    <t>Selling of pap</t>
  </si>
  <si>
    <t>Selling pap and beancakes</t>
  </si>
  <si>
    <t>Seling of foodstuff</t>
  </si>
  <si>
    <t>Selling of food stuff</t>
  </si>
  <si>
    <t>Selling of corn</t>
  </si>
  <si>
    <t>Selling corn</t>
  </si>
  <si>
    <t xml:space="preserve">Provisions </t>
  </si>
  <si>
    <t>Provisions</t>
  </si>
  <si>
    <t>Sells Phones Accessories</t>
  </si>
  <si>
    <t>Selling raw rice</t>
  </si>
  <si>
    <t>Selling eggs</t>
  </si>
  <si>
    <t>roasted plantain</t>
  </si>
  <si>
    <t>Roasted plantain and fish</t>
  </si>
  <si>
    <t>Participants total Income(Baseline)</t>
  </si>
  <si>
    <t>Participants Income (Mid Evaluation)</t>
  </si>
  <si>
    <t>Average income</t>
  </si>
  <si>
    <t>% Increase</t>
  </si>
  <si>
    <t>Graphical Representation using income increase</t>
  </si>
  <si>
    <t>Percentage Increase</t>
  </si>
  <si>
    <t>Baseline</t>
  </si>
  <si>
    <t>Exit</t>
  </si>
  <si>
    <t>Mid-Evaluation</t>
  </si>
  <si>
    <t>Participants Income Average</t>
  </si>
  <si>
    <t>POST TRAINING MONITORING</t>
  </si>
  <si>
    <t>Catering services and Chacoal selling</t>
  </si>
  <si>
    <t>selling of soft drinks, bags and poultry farming</t>
  </si>
  <si>
    <t>selling of medicines</t>
  </si>
  <si>
    <t>selling eggs and selling of Slippers</t>
  </si>
  <si>
    <t>Fashion Designing</t>
  </si>
  <si>
    <t>Making hair and selling of diapers</t>
  </si>
  <si>
    <t>Selling of Yams</t>
  </si>
  <si>
    <t>Making of soap, selling of chacoal and firewoods</t>
  </si>
  <si>
    <t>Making of keyholder, selling of firewoods and snacks</t>
  </si>
  <si>
    <t>selling of Corn and Groundnut</t>
  </si>
  <si>
    <t>charcoal and kerosine</t>
  </si>
  <si>
    <t>Making of hair, and selling of grains and melons</t>
  </si>
  <si>
    <t>Households items and incense</t>
  </si>
  <si>
    <t>Selling of Masa( Rice and maize cake)</t>
  </si>
  <si>
    <t>Rawfood stuff, and wholesale eggs</t>
  </si>
  <si>
    <t>Judith Dooshima</t>
  </si>
  <si>
    <t>selling grains and beans</t>
  </si>
  <si>
    <t>Selling of Raw food stuff(Rice and Beans)</t>
  </si>
  <si>
    <t>selling of rice</t>
  </si>
  <si>
    <t>Selling of baby clothes</t>
  </si>
  <si>
    <t>Selling of beancakes and making of kunu( grains drink)</t>
  </si>
  <si>
    <t>ICT and grains</t>
  </si>
  <si>
    <t>Fuel business</t>
  </si>
  <si>
    <t>selling of fire wood</t>
  </si>
  <si>
    <t>Fish farming,soap making and disinfectant</t>
  </si>
  <si>
    <t>HOTORO COMMUNITY, KANO STATE</t>
  </si>
  <si>
    <t>Shoe Making</t>
  </si>
  <si>
    <t>Provisions and Grains</t>
  </si>
  <si>
    <t>grains</t>
  </si>
  <si>
    <t>sellng of clothes and shoes</t>
  </si>
  <si>
    <t>snacks and retail oil business</t>
  </si>
  <si>
    <t>Selling Wrapper</t>
  </si>
  <si>
    <t>Selling drinks and grains</t>
  </si>
  <si>
    <t>Restaurant and groceries</t>
  </si>
  <si>
    <t>knitting and selling of grains</t>
  </si>
  <si>
    <t>hair dressiing , grinding and selling of drinks</t>
  </si>
  <si>
    <t>selling bean cakes</t>
  </si>
  <si>
    <t>making dresses and honey selling</t>
  </si>
  <si>
    <t>BRIGADE COMMUNITY, KANO STATE</t>
  </si>
  <si>
    <t>Selling of firewoods</t>
  </si>
  <si>
    <t>Selling eggs and Poultry</t>
  </si>
  <si>
    <t>Selling palm oil</t>
  </si>
  <si>
    <t>Roasted Corn and Coconut</t>
  </si>
  <si>
    <t>Making of households Items</t>
  </si>
  <si>
    <t>Selling of clothes</t>
  </si>
  <si>
    <t>Restaurants</t>
  </si>
  <si>
    <t>Catering services</t>
  </si>
  <si>
    <t>Selling of raw foodstuff</t>
  </si>
  <si>
    <t>Phone accessories</t>
  </si>
  <si>
    <t>Selling of raw rice and maize</t>
  </si>
  <si>
    <t>Roasted platain and fish</t>
  </si>
  <si>
    <t>Participants income(Post training evaluation)</t>
  </si>
  <si>
    <t>Participants Income (Exit Evaluation)</t>
  </si>
  <si>
    <t>Post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</si>
</sst>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9C3E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0D8EB"/>
        <bgColor indexed="64"/>
      </patternFill>
    </fill>
    <fill>
      <patternFill patternType="solid">
        <fgColor rgb="FFD387C5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66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1" fillId="5" borderId="1" xfId="0" applyFont="1" applyFill="1" applyBorder="1"/>
    <xf numFmtId="0" fontId="0" fillId="5" borderId="1" xfId="0" applyFill="1" applyBorder="1"/>
    <xf numFmtId="0" fontId="0" fillId="6" borderId="1" xfId="0" applyFill="1" applyBorder="1"/>
    <xf numFmtId="0" fontId="0" fillId="4" borderId="1" xfId="0" applyFill="1" applyBorder="1"/>
    <xf numFmtId="0" fontId="0" fillId="2" borderId="1" xfId="0" applyFill="1" applyBorder="1"/>
    <xf numFmtId="0" fontId="1" fillId="5" borderId="1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1" xfId="0" applyFill="1" applyBorder="1" applyAlignment="1"/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0" fontId="0" fillId="7" borderId="1" xfId="0" applyFill="1" applyBorder="1"/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/>
    <xf numFmtId="0" fontId="0" fillId="8" borderId="1" xfId="0" applyFill="1" applyBorder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0" fillId="10" borderId="1" xfId="0" applyFill="1" applyBorder="1"/>
    <xf numFmtId="0" fontId="0" fillId="11" borderId="1" xfId="0" applyFill="1" applyBorder="1"/>
    <xf numFmtId="0" fontId="2" fillId="12" borderId="3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0" fontId="2" fillId="12" borderId="5" xfId="0" applyFont="1" applyFill="1" applyBorder="1" applyAlignment="1">
      <alignment horizontal="center"/>
    </xf>
    <xf numFmtId="0" fontId="0" fillId="13" borderId="1" xfId="0" applyFill="1" applyBorder="1"/>
    <xf numFmtId="0" fontId="0" fillId="14" borderId="1" xfId="0" applyFill="1" applyBorder="1"/>
    <xf numFmtId="0" fontId="0" fillId="15" borderId="1" xfId="0" applyFill="1" applyBorder="1"/>
    <xf numFmtId="0" fontId="0" fillId="16" borderId="1" xfId="0" applyFill="1" applyBorder="1"/>
    <xf numFmtId="0" fontId="0" fillId="17" borderId="1" xfId="0" applyFill="1" applyBorder="1"/>
    <xf numFmtId="0" fontId="1" fillId="17" borderId="3" xfId="0" applyFont="1" applyFill="1" applyBorder="1" applyAlignment="1">
      <alignment horizontal="center"/>
    </xf>
    <xf numFmtId="0" fontId="1" fillId="17" borderId="4" xfId="0" applyFont="1" applyFill="1" applyBorder="1" applyAlignment="1">
      <alignment horizontal="center"/>
    </xf>
    <xf numFmtId="0" fontId="1" fillId="17" borderId="5" xfId="0" applyFont="1" applyFill="1" applyBorder="1" applyAlignment="1">
      <alignment horizontal="center"/>
    </xf>
    <xf numFmtId="0" fontId="0" fillId="2" borderId="6" xfId="0" applyFill="1" applyBorder="1"/>
    <xf numFmtId="0" fontId="1" fillId="18" borderId="1" xfId="0" applyFont="1" applyFill="1" applyBorder="1"/>
    <xf numFmtId="0" fontId="0" fillId="18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  <color rgb="FFD60093"/>
      <color rgb="FFD387C5"/>
      <color rgb="FFF0D8EB"/>
      <color rgb="FFE9C3E2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Income</a:t>
            </a:r>
            <a:r>
              <a:rPr lang="en-US" baseline="0"/>
              <a:t> Increase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602537182852143"/>
          <c:y val="0.19486111111111112"/>
          <c:w val="0.83953018372703414"/>
          <c:h val="0.67003098571011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C3-405F-9C6D-051D34EE951D}"/>
              </c:ext>
            </c:extLst>
          </c:dPt>
          <c:cat>
            <c:strRef>
              <c:f>Analysis!$A$13:$A$16</c:f>
              <c:strCache>
                <c:ptCount val="4"/>
                <c:pt idx="0">
                  <c:v>Baseline</c:v>
                </c:pt>
                <c:pt idx="1">
                  <c:v>Mid-Evaluation</c:v>
                </c:pt>
                <c:pt idx="2">
                  <c:v>Exit</c:v>
                </c:pt>
                <c:pt idx="3">
                  <c:v>Post Evaluation</c:v>
                </c:pt>
              </c:strCache>
            </c:strRef>
          </c:cat>
          <c:val>
            <c:numRef>
              <c:f>Analysis!$B$13:$B$16</c:f>
              <c:numCache>
                <c:formatCode>General</c:formatCode>
                <c:ptCount val="4"/>
                <c:pt idx="0">
                  <c:v>436000</c:v>
                </c:pt>
                <c:pt idx="1">
                  <c:v>1235250</c:v>
                </c:pt>
                <c:pt idx="2">
                  <c:v>1313900</c:v>
                </c:pt>
                <c:pt idx="3">
                  <c:v>7650800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9-4DB3-A78C-7CF57C7D5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18168"/>
        <c:axId val="467024400"/>
      </c:barChart>
      <c:catAx>
        <c:axId val="467018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024400"/>
        <c:crosses val="autoZero"/>
        <c:auto val="1"/>
        <c:lblAlgn val="ctr"/>
        <c:lblOffset val="100"/>
        <c:noMultiLvlLbl val="0"/>
      </c:catAx>
      <c:valAx>
        <c:axId val="46702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018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16</xdr:row>
      <xdr:rowOff>95250</xdr:rowOff>
    </xdr:from>
    <xdr:to>
      <xdr:col>2</xdr:col>
      <xdr:colOff>371475</xdr:colOff>
      <xdr:row>25</xdr:row>
      <xdr:rowOff>138112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23F9E7-2DDD-4223-8A9C-1B3231200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B9808-DF50-4624-95AD-0492BE225CE3}">
  <dimension ref="A2:AF71"/>
  <sheetViews>
    <sheetView tabSelected="1" zoomScale="75" zoomScaleNormal="75" workbookViewId="0">
      <selection activeCell="O17" sqref="O17"/>
    </sheetView>
  </sheetViews>
  <sheetFormatPr defaultRowHeight="15" x14ac:dyDescent="0.25"/>
  <cols>
    <col min="1" max="1" width="25.28515625" style="2" bestFit="1" customWidth="1"/>
    <col min="2" max="2" width="11.28515625" style="2" bestFit="1" customWidth="1"/>
    <col min="3" max="3" width="25.7109375" style="2" bestFit="1" customWidth="1"/>
    <col min="4" max="4" width="10.85546875" style="2" bestFit="1" customWidth="1"/>
    <col min="5" max="6" width="9.140625" style="2"/>
    <col min="7" max="7" width="13.140625" style="2" bestFit="1" customWidth="1"/>
    <col min="8" max="8" width="15.5703125" style="2" bestFit="1" customWidth="1"/>
    <col min="9" max="9" width="39.28515625" style="2" bestFit="1" customWidth="1"/>
    <col min="10" max="12" width="9.140625" style="2"/>
    <col min="13" max="13" width="7.7109375" style="2" customWidth="1"/>
    <col min="14" max="14" width="9.140625" style="2"/>
    <col min="15" max="15" width="48.7109375" style="2" bestFit="1" customWidth="1"/>
    <col min="16" max="17" width="9.140625" style="2"/>
    <col min="18" max="18" width="12.5703125" style="2" bestFit="1" customWidth="1"/>
    <col min="19" max="19" width="9.140625" style="2"/>
    <col min="20" max="20" width="15.42578125" style="2" bestFit="1" customWidth="1"/>
    <col min="21" max="21" width="48.85546875" style="2" bestFit="1" customWidth="1"/>
    <col min="22" max="22" width="9.140625" style="2"/>
    <col min="23" max="24" width="12.5703125" style="2" bestFit="1" customWidth="1"/>
    <col min="25" max="16384" width="9.140625" style="2"/>
  </cols>
  <sheetData>
    <row r="2" spans="1:32" x14ac:dyDescent="0.25">
      <c r="A2" s="12" t="s">
        <v>54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4"/>
      <c r="AB2" s="11"/>
      <c r="AC2" s="11"/>
      <c r="AD2" s="11"/>
      <c r="AE2" s="11"/>
      <c r="AF2" s="11"/>
    </row>
    <row r="3" spans="1:32" ht="15" customHeight="1" x14ac:dyDescent="0.25">
      <c r="A3" s="3" t="s">
        <v>43</v>
      </c>
      <c r="B3" s="3" t="s">
        <v>0</v>
      </c>
      <c r="C3" s="15" t="s">
        <v>44</v>
      </c>
      <c r="D3" s="15"/>
      <c r="E3" s="15"/>
      <c r="F3" s="15"/>
      <c r="G3" s="15"/>
      <c r="H3" s="15"/>
      <c r="I3" s="18" t="s">
        <v>45</v>
      </c>
      <c r="J3" s="18"/>
      <c r="K3" s="18"/>
      <c r="L3" s="18"/>
      <c r="M3" s="18"/>
      <c r="N3" s="18"/>
      <c r="O3" s="8" t="s">
        <v>46</v>
      </c>
      <c r="P3" s="8"/>
      <c r="Q3" s="8"/>
      <c r="R3" s="8"/>
      <c r="S3" s="8"/>
      <c r="T3" s="8"/>
      <c r="U3" s="34" t="s">
        <v>211</v>
      </c>
      <c r="V3" s="35"/>
      <c r="W3" s="35"/>
      <c r="X3" s="35"/>
      <c r="Y3" s="35"/>
      <c r="Z3" s="36"/>
    </row>
    <row r="4" spans="1:32" x14ac:dyDescent="0.25">
      <c r="A4" s="1"/>
      <c r="B4" s="1"/>
      <c r="C4" s="16" t="s">
        <v>47</v>
      </c>
      <c r="D4" s="16" t="s">
        <v>64</v>
      </c>
      <c r="E4" s="16" t="s">
        <v>49</v>
      </c>
      <c r="F4" s="16" t="s">
        <v>50</v>
      </c>
      <c r="G4" s="16" t="s">
        <v>51</v>
      </c>
      <c r="H4" s="16" t="s">
        <v>52</v>
      </c>
      <c r="I4" s="19" t="s">
        <v>47</v>
      </c>
      <c r="J4" s="19" t="s">
        <v>48</v>
      </c>
      <c r="K4" s="19" t="s">
        <v>53</v>
      </c>
      <c r="L4" s="19" t="s">
        <v>50</v>
      </c>
      <c r="M4" s="19" t="s">
        <v>51</v>
      </c>
      <c r="N4" s="19" t="s">
        <v>52</v>
      </c>
      <c r="O4" s="38" t="s">
        <v>47</v>
      </c>
      <c r="P4" s="38" t="s">
        <v>48</v>
      </c>
      <c r="Q4" s="38" t="s">
        <v>49</v>
      </c>
      <c r="R4" s="38" t="s">
        <v>50</v>
      </c>
      <c r="S4" s="38" t="s">
        <v>92</v>
      </c>
      <c r="T4" s="39" t="s">
        <v>52</v>
      </c>
      <c r="U4" s="33" t="s">
        <v>47</v>
      </c>
      <c r="V4" s="33" t="s">
        <v>48</v>
      </c>
      <c r="W4" s="33" t="s">
        <v>49</v>
      </c>
      <c r="X4" s="33" t="s">
        <v>50</v>
      </c>
      <c r="Y4" s="33"/>
      <c r="Z4" s="33"/>
    </row>
    <row r="5" spans="1:32" x14ac:dyDescent="0.25">
      <c r="A5" s="4" t="s">
        <v>2</v>
      </c>
      <c r="B5" s="4" t="s">
        <v>55</v>
      </c>
      <c r="C5" s="17" t="s">
        <v>58</v>
      </c>
      <c r="D5" s="17">
        <v>100000</v>
      </c>
      <c r="E5" s="17" t="s">
        <v>56</v>
      </c>
      <c r="F5" s="17" t="s">
        <v>56</v>
      </c>
      <c r="G5" s="17" t="s">
        <v>56</v>
      </c>
      <c r="H5" s="17" t="s">
        <v>56</v>
      </c>
      <c r="I5" s="20" t="s">
        <v>88</v>
      </c>
      <c r="J5" s="20">
        <v>290000</v>
      </c>
      <c r="K5" s="20" t="s">
        <v>57</v>
      </c>
      <c r="L5" s="20" t="s">
        <v>57</v>
      </c>
      <c r="M5" s="20" t="s">
        <v>57</v>
      </c>
      <c r="N5" s="20" t="s">
        <v>57</v>
      </c>
      <c r="O5" s="4" t="s">
        <v>91</v>
      </c>
      <c r="P5" s="4">
        <v>300000</v>
      </c>
      <c r="Q5" s="4" t="s">
        <v>57</v>
      </c>
      <c r="R5" s="4" t="s">
        <v>57</v>
      </c>
      <c r="S5" s="4" t="s">
        <v>57</v>
      </c>
      <c r="T5" s="4" t="s">
        <v>57</v>
      </c>
      <c r="U5" s="33" t="s">
        <v>58</v>
      </c>
      <c r="V5" s="33">
        <v>12000</v>
      </c>
      <c r="W5" s="33" t="s">
        <v>80</v>
      </c>
      <c r="X5" s="33" t="s">
        <v>80</v>
      </c>
      <c r="Y5" s="33"/>
      <c r="Z5" s="33"/>
    </row>
    <row r="6" spans="1:32" x14ac:dyDescent="0.25">
      <c r="A6" s="4" t="s">
        <v>3</v>
      </c>
      <c r="B6" s="4" t="s">
        <v>55</v>
      </c>
      <c r="C6" s="17" t="s">
        <v>59</v>
      </c>
      <c r="D6" s="17">
        <v>2500</v>
      </c>
      <c r="E6" s="17" t="s">
        <v>56</v>
      </c>
      <c r="F6" s="17" t="s">
        <v>56</v>
      </c>
      <c r="G6" s="17" t="s">
        <v>56</v>
      </c>
      <c r="H6" s="17" t="s">
        <v>56</v>
      </c>
      <c r="I6" s="20" t="s">
        <v>89</v>
      </c>
      <c r="J6" s="20">
        <v>4000</v>
      </c>
      <c r="K6" s="20" t="s">
        <v>57</v>
      </c>
      <c r="L6" s="20" t="s">
        <v>57</v>
      </c>
      <c r="M6" s="20" t="s">
        <v>57</v>
      </c>
      <c r="N6" s="20" t="s">
        <v>57</v>
      </c>
      <c r="O6" s="4" t="s">
        <v>93</v>
      </c>
      <c r="P6" s="4">
        <v>4200</v>
      </c>
      <c r="Q6" s="4" t="s">
        <v>57</v>
      </c>
      <c r="R6" s="4" t="s">
        <v>57</v>
      </c>
      <c r="S6" s="4" t="s">
        <v>57</v>
      </c>
      <c r="T6" s="4" t="s">
        <v>57</v>
      </c>
      <c r="U6" s="33" t="s">
        <v>236</v>
      </c>
      <c r="V6" s="33">
        <v>30000</v>
      </c>
      <c r="W6" s="33" t="s">
        <v>80</v>
      </c>
      <c r="X6" s="33" t="s">
        <v>80</v>
      </c>
      <c r="Y6" s="33"/>
      <c r="Z6" s="33"/>
    </row>
    <row r="7" spans="1:32" x14ac:dyDescent="0.25">
      <c r="A7" s="4" t="s">
        <v>4</v>
      </c>
      <c r="B7" s="4" t="s">
        <v>55</v>
      </c>
      <c r="C7" s="17" t="s">
        <v>58</v>
      </c>
      <c r="D7" s="17">
        <v>5000</v>
      </c>
      <c r="E7" s="17" t="s">
        <v>56</v>
      </c>
      <c r="F7" s="17" t="s">
        <v>56</v>
      </c>
      <c r="G7" s="17" t="s">
        <v>56</v>
      </c>
      <c r="H7" s="17" t="s">
        <v>56</v>
      </c>
      <c r="I7" s="20" t="s">
        <v>58</v>
      </c>
      <c r="J7" s="20">
        <v>8000</v>
      </c>
      <c r="K7" s="20" t="s">
        <v>57</v>
      </c>
      <c r="L7" s="20" t="s">
        <v>57</v>
      </c>
      <c r="M7" s="20" t="s">
        <v>57</v>
      </c>
      <c r="N7" s="20" t="s">
        <v>57</v>
      </c>
      <c r="O7" s="4" t="s">
        <v>94</v>
      </c>
      <c r="P7" s="4">
        <v>9000</v>
      </c>
      <c r="Q7" s="4" t="s">
        <v>57</v>
      </c>
      <c r="R7" s="4" t="s">
        <v>57</v>
      </c>
      <c r="S7" s="4" t="s">
        <v>57</v>
      </c>
      <c r="T7" s="4" t="s">
        <v>57</v>
      </c>
      <c r="U7" s="33" t="s">
        <v>224</v>
      </c>
      <c r="V7" s="33">
        <v>50000</v>
      </c>
      <c r="W7" s="33" t="s">
        <v>80</v>
      </c>
      <c r="X7" s="33" t="s">
        <v>80</v>
      </c>
      <c r="Y7" s="33"/>
      <c r="Z7" s="33"/>
    </row>
    <row r="8" spans="1:32" x14ac:dyDescent="0.25">
      <c r="A8" s="4" t="s">
        <v>227</v>
      </c>
      <c r="B8" s="4" t="s">
        <v>55</v>
      </c>
      <c r="C8" s="17" t="s">
        <v>60</v>
      </c>
      <c r="D8" s="17">
        <v>30000</v>
      </c>
      <c r="E8" s="17" t="s">
        <v>57</v>
      </c>
      <c r="F8" s="17" t="s">
        <v>56</v>
      </c>
      <c r="G8" s="17" t="s">
        <v>56</v>
      </c>
      <c r="H8" s="17" t="s">
        <v>56</v>
      </c>
      <c r="I8" s="20" t="s">
        <v>95</v>
      </c>
      <c r="J8" s="20">
        <v>30000</v>
      </c>
      <c r="K8" s="20" t="s">
        <v>57</v>
      </c>
      <c r="L8" s="20" t="s">
        <v>57</v>
      </c>
      <c r="M8" s="20" t="s">
        <v>57</v>
      </c>
      <c r="N8" s="20" t="s">
        <v>57</v>
      </c>
      <c r="O8" s="4" t="s">
        <v>96</v>
      </c>
      <c r="P8" s="4">
        <v>45000</v>
      </c>
      <c r="Q8" s="4" t="s">
        <v>57</v>
      </c>
      <c r="R8" s="4" t="s">
        <v>57</v>
      </c>
      <c r="S8" s="4" t="s">
        <v>57</v>
      </c>
      <c r="T8" s="4" t="s">
        <v>57</v>
      </c>
      <c r="U8" s="33" t="s">
        <v>226</v>
      </c>
      <c r="V8" s="33">
        <v>200000</v>
      </c>
      <c r="W8" s="33" t="s">
        <v>80</v>
      </c>
      <c r="X8" s="33" t="s">
        <v>80</v>
      </c>
      <c r="Y8" s="33"/>
      <c r="Z8" s="33"/>
    </row>
    <row r="9" spans="1:32" x14ac:dyDescent="0.25">
      <c r="A9" s="4" t="s">
        <v>5</v>
      </c>
      <c r="B9" s="4" t="s">
        <v>55</v>
      </c>
      <c r="C9" s="17" t="s">
        <v>61</v>
      </c>
      <c r="D9" s="17">
        <v>10000</v>
      </c>
      <c r="E9" s="17" t="s">
        <v>57</v>
      </c>
      <c r="F9" s="17" t="s">
        <v>56</v>
      </c>
      <c r="G9" s="17" t="s">
        <v>57</v>
      </c>
      <c r="H9" s="17" t="s">
        <v>56</v>
      </c>
      <c r="I9" s="20" t="s">
        <v>97</v>
      </c>
      <c r="J9" s="20">
        <v>15000</v>
      </c>
      <c r="K9" s="20" t="s">
        <v>57</v>
      </c>
      <c r="L9" s="20" t="s">
        <v>57</v>
      </c>
      <c r="M9" s="20" t="s">
        <v>57</v>
      </c>
      <c r="N9" s="20" t="s">
        <v>57</v>
      </c>
      <c r="O9" s="4" t="s">
        <v>97</v>
      </c>
      <c r="P9" s="4">
        <v>18000</v>
      </c>
      <c r="Q9" s="4" t="s">
        <v>57</v>
      </c>
      <c r="R9" s="4" t="s">
        <v>57</v>
      </c>
      <c r="S9" s="4" t="s">
        <v>57</v>
      </c>
      <c r="T9" s="4" t="s">
        <v>57</v>
      </c>
      <c r="U9" s="33" t="s">
        <v>218</v>
      </c>
      <c r="V9" s="33">
        <v>300000</v>
      </c>
      <c r="W9" s="33" t="s">
        <v>80</v>
      </c>
      <c r="X9" s="33" t="s">
        <v>80</v>
      </c>
      <c r="Y9" s="33"/>
      <c r="Z9" s="33"/>
    </row>
    <row r="10" spans="1:32" x14ac:dyDescent="0.25">
      <c r="A10" s="4" t="s">
        <v>6</v>
      </c>
      <c r="B10" s="4" t="s">
        <v>55</v>
      </c>
      <c r="C10" s="17" t="s">
        <v>62</v>
      </c>
      <c r="D10" s="17">
        <v>3000</v>
      </c>
      <c r="E10" s="17" t="s">
        <v>56</v>
      </c>
      <c r="F10" s="17" t="s">
        <v>56</v>
      </c>
      <c r="G10" s="17" t="s">
        <v>56</v>
      </c>
      <c r="H10" s="17" t="s">
        <v>56</v>
      </c>
      <c r="I10" s="20" t="s">
        <v>98</v>
      </c>
      <c r="J10" s="20">
        <v>5000</v>
      </c>
      <c r="K10" s="20" t="s">
        <v>57</v>
      </c>
      <c r="L10" s="20" t="s">
        <v>57</v>
      </c>
      <c r="M10" s="20" t="s">
        <v>57</v>
      </c>
      <c r="N10" s="20" t="s">
        <v>57</v>
      </c>
      <c r="O10" s="4" t="s">
        <v>99</v>
      </c>
      <c r="P10" s="4">
        <v>10000</v>
      </c>
      <c r="Q10" s="4" t="s">
        <v>57</v>
      </c>
      <c r="R10" s="4" t="s">
        <v>57</v>
      </c>
      <c r="S10" s="4" t="s">
        <v>57</v>
      </c>
      <c r="T10" s="4" t="s">
        <v>57</v>
      </c>
      <c r="U10" s="33" t="s">
        <v>223</v>
      </c>
      <c r="V10" s="33">
        <v>30000</v>
      </c>
      <c r="W10" s="33" t="s">
        <v>80</v>
      </c>
      <c r="X10" s="33" t="s">
        <v>80</v>
      </c>
      <c r="Y10" s="33"/>
      <c r="Z10" s="33"/>
    </row>
    <row r="11" spans="1:32" x14ac:dyDescent="0.25">
      <c r="A11" s="4" t="s">
        <v>7</v>
      </c>
      <c r="B11" s="4" t="s">
        <v>55</v>
      </c>
      <c r="C11" s="17" t="s">
        <v>63</v>
      </c>
      <c r="D11" s="17">
        <v>3000</v>
      </c>
      <c r="E11" s="17" t="s">
        <v>57</v>
      </c>
      <c r="F11" s="17" t="s">
        <v>56</v>
      </c>
      <c r="G11" s="17" t="s">
        <v>56</v>
      </c>
      <c r="H11" s="17" t="s">
        <v>56</v>
      </c>
      <c r="I11" s="20" t="s">
        <v>100</v>
      </c>
      <c r="J11" s="20">
        <v>3200</v>
      </c>
      <c r="K11" s="20" t="s">
        <v>57</v>
      </c>
      <c r="L11" s="20" t="s">
        <v>57</v>
      </c>
      <c r="M11" s="20" t="s">
        <v>57</v>
      </c>
      <c r="N11" s="20" t="s">
        <v>57</v>
      </c>
      <c r="O11" s="4" t="s">
        <v>101</v>
      </c>
      <c r="P11" s="4">
        <v>15000</v>
      </c>
      <c r="Q11" s="4" t="s">
        <v>57</v>
      </c>
      <c r="R11" s="4" t="s">
        <v>57</v>
      </c>
      <c r="S11" s="4" t="s">
        <v>57</v>
      </c>
      <c r="T11" s="4" t="s">
        <v>57</v>
      </c>
      <c r="U11" s="33" t="s">
        <v>215</v>
      </c>
      <c r="V11" s="33">
        <v>150000</v>
      </c>
      <c r="W11" s="33" t="s">
        <v>80</v>
      </c>
      <c r="X11" s="33" t="s">
        <v>80</v>
      </c>
      <c r="Y11" s="33"/>
      <c r="Z11" s="33"/>
    </row>
    <row r="12" spans="1:32" x14ac:dyDescent="0.25">
      <c r="A12" s="4" t="s">
        <v>8</v>
      </c>
      <c r="B12" s="4" t="s">
        <v>55</v>
      </c>
      <c r="C12" s="17" t="s">
        <v>61</v>
      </c>
      <c r="D12" s="17">
        <v>3000</v>
      </c>
      <c r="E12" s="17" t="s">
        <v>56</v>
      </c>
      <c r="F12" s="17" t="s">
        <v>56</v>
      </c>
      <c r="G12" s="17" t="s">
        <v>56</v>
      </c>
      <c r="H12" s="17" t="s">
        <v>56</v>
      </c>
      <c r="I12" s="20" t="s">
        <v>102</v>
      </c>
      <c r="J12" s="20">
        <v>3000</v>
      </c>
      <c r="K12" s="20" t="s">
        <v>56</v>
      </c>
      <c r="L12" s="20" t="s">
        <v>56</v>
      </c>
      <c r="M12" s="20" t="s">
        <v>56</v>
      </c>
      <c r="N12" s="20" t="s">
        <v>56</v>
      </c>
      <c r="O12" s="4" t="s">
        <v>61</v>
      </c>
      <c r="P12" s="4">
        <v>6000</v>
      </c>
      <c r="Q12" s="4" t="s">
        <v>57</v>
      </c>
      <c r="R12" s="4" t="s">
        <v>57</v>
      </c>
      <c r="S12" s="4" t="s">
        <v>57</v>
      </c>
      <c r="T12" s="4" t="s">
        <v>57</v>
      </c>
      <c r="U12" s="33" t="s">
        <v>230</v>
      </c>
      <c r="V12" s="33">
        <v>60000</v>
      </c>
      <c r="W12" s="33" t="s">
        <v>80</v>
      </c>
      <c r="X12" s="33" t="s">
        <v>80</v>
      </c>
      <c r="Y12" s="33"/>
      <c r="Z12" s="33"/>
    </row>
    <row r="13" spans="1:32" x14ac:dyDescent="0.25">
      <c r="A13" s="4" t="s">
        <v>9</v>
      </c>
      <c r="B13" s="4" t="s">
        <v>55</v>
      </c>
      <c r="C13" s="17" t="s">
        <v>65</v>
      </c>
      <c r="D13" s="17">
        <v>3500</v>
      </c>
      <c r="E13" s="17" t="s">
        <v>56</v>
      </c>
      <c r="F13" s="17" t="s">
        <v>56</v>
      </c>
      <c r="G13" s="17" t="s">
        <v>56</v>
      </c>
      <c r="H13" s="17" t="s">
        <v>56</v>
      </c>
      <c r="I13" s="20" t="s">
        <v>65</v>
      </c>
      <c r="J13" s="20">
        <v>4000</v>
      </c>
      <c r="K13" s="20" t="s">
        <v>57</v>
      </c>
      <c r="L13" s="20" t="s">
        <v>57</v>
      </c>
      <c r="M13" s="20" t="s">
        <v>57</v>
      </c>
      <c r="N13" s="20" t="s">
        <v>57</v>
      </c>
      <c r="O13" s="4" t="s">
        <v>103</v>
      </c>
      <c r="P13" s="4">
        <v>10000</v>
      </c>
      <c r="Q13" s="4" t="s">
        <v>57</v>
      </c>
      <c r="R13" s="4" t="s">
        <v>57</v>
      </c>
      <c r="S13" s="4" t="s">
        <v>57</v>
      </c>
      <c r="T13" s="4" t="s">
        <v>57</v>
      </c>
      <c r="U13" s="33" t="s">
        <v>232</v>
      </c>
      <c r="V13" s="33">
        <v>100000</v>
      </c>
      <c r="W13" s="33" t="s">
        <v>80</v>
      </c>
      <c r="X13" s="33" t="s">
        <v>80</v>
      </c>
      <c r="Y13" s="33"/>
      <c r="Z13" s="33"/>
    </row>
    <row r="14" spans="1:32" x14ac:dyDescent="0.25">
      <c r="A14" s="4" t="s">
        <v>10</v>
      </c>
      <c r="B14" s="4" t="s">
        <v>55</v>
      </c>
      <c r="C14" s="17" t="s">
        <v>66</v>
      </c>
      <c r="D14" s="17">
        <v>10000</v>
      </c>
      <c r="E14" s="17" t="s">
        <v>56</v>
      </c>
      <c r="F14" s="17" t="s">
        <v>56</v>
      </c>
      <c r="G14" s="17" t="s">
        <v>56</v>
      </c>
      <c r="H14" s="17" t="s">
        <v>56</v>
      </c>
      <c r="I14" s="20" t="s">
        <v>104</v>
      </c>
      <c r="J14" s="20">
        <v>10500</v>
      </c>
      <c r="K14" s="20" t="s">
        <v>57</v>
      </c>
      <c r="L14" s="20" t="s">
        <v>57</v>
      </c>
      <c r="M14" s="20" t="s">
        <v>57</v>
      </c>
      <c r="N14" s="20" t="s">
        <v>57</v>
      </c>
      <c r="O14" s="4" t="s">
        <v>105</v>
      </c>
      <c r="P14" s="4">
        <v>12000</v>
      </c>
      <c r="Q14" s="4" t="s">
        <v>57</v>
      </c>
      <c r="R14" s="4" t="s">
        <v>57</v>
      </c>
      <c r="S14" s="4" t="s">
        <v>57</v>
      </c>
      <c r="T14" s="4" t="s">
        <v>57</v>
      </c>
      <c r="U14" s="33" t="s">
        <v>235</v>
      </c>
      <c r="V14" s="33">
        <v>18000</v>
      </c>
      <c r="W14" s="33" t="s">
        <v>80</v>
      </c>
      <c r="X14" s="33" t="s">
        <v>80</v>
      </c>
      <c r="Y14" s="33"/>
      <c r="Z14" s="33"/>
    </row>
    <row r="15" spans="1:32" x14ac:dyDescent="0.25">
      <c r="A15" s="4" t="s">
        <v>11</v>
      </c>
      <c r="B15" s="4" t="s">
        <v>55</v>
      </c>
      <c r="C15" s="17" t="s">
        <v>61</v>
      </c>
      <c r="D15" s="17">
        <v>5000</v>
      </c>
      <c r="E15" s="17" t="s">
        <v>57</v>
      </c>
      <c r="F15" s="17" t="s">
        <v>56</v>
      </c>
      <c r="G15" s="17" t="s">
        <v>56</v>
      </c>
      <c r="H15" s="17" t="s">
        <v>56</v>
      </c>
      <c r="I15" s="20" t="s">
        <v>102</v>
      </c>
      <c r="J15" s="20">
        <v>5050</v>
      </c>
      <c r="K15" s="20" t="s">
        <v>56</v>
      </c>
      <c r="L15" s="20" t="s">
        <v>57</v>
      </c>
      <c r="M15" s="20" t="s">
        <v>57</v>
      </c>
      <c r="N15" s="20" t="s">
        <v>57</v>
      </c>
      <c r="O15" s="4" t="s">
        <v>106</v>
      </c>
      <c r="P15" s="4">
        <v>6000</v>
      </c>
      <c r="Q15" s="4" t="s">
        <v>57</v>
      </c>
      <c r="R15" s="4" t="s">
        <v>57</v>
      </c>
      <c r="S15" s="4" t="s">
        <v>57</v>
      </c>
      <c r="T15" s="4" t="s">
        <v>57</v>
      </c>
      <c r="U15" s="33" t="s">
        <v>229</v>
      </c>
      <c r="V15" s="33">
        <v>300000</v>
      </c>
      <c r="W15" s="33" t="s">
        <v>80</v>
      </c>
      <c r="X15" s="33" t="s">
        <v>80</v>
      </c>
      <c r="Y15" s="33"/>
      <c r="Z15" s="33"/>
    </row>
    <row r="16" spans="1:32" x14ac:dyDescent="0.25">
      <c r="A16" s="4" t="s">
        <v>12</v>
      </c>
      <c r="B16" s="4" t="s">
        <v>55</v>
      </c>
      <c r="C16" s="17" t="s">
        <v>61</v>
      </c>
      <c r="D16" s="17">
        <v>8000</v>
      </c>
      <c r="E16" s="17" t="s">
        <v>57</v>
      </c>
      <c r="F16" s="17" t="s">
        <v>56</v>
      </c>
      <c r="G16" s="17" t="s">
        <v>56</v>
      </c>
      <c r="H16" s="17" t="s">
        <v>56</v>
      </c>
      <c r="I16" s="20" t="s">
        <v>102</v>
      </c>
      <c r="J16" s="20">
        <v>9000</v>
      </c>
      <c r="K16" s="20" t="s">
        <v>57</v>
      </c>
      <c r="L16" s="20" t="s">
        <v>57</v>
      </c>
      <c r="M16" s="20" t="s">
        <v>57</v>
      </c>
      <c r="N16" s="20" t="s">
        <v>57</v>
      </c>
      <c r="O16" s="4" t="s">
        <v>107</v>
      </c>
      <c r="P16" s="4">
        <v>9500</v>
      </c>
      <c r="Q16" s="4" t="s">
        <v>57</v>
      </c>
      <c r="R16" s="4" t="s">
        <v>57</v>
      </c>
      <c r="S16" s="4" t="s">
        <v>57</v>
      </c>
      <c r="T16" s="4" t="s">
        <v>57</v>
      </c>
      <c r="U16" s="33" t="s">
        <v>230</v>
      </c>
      <c r="V16" s="33">
        <v>120000</v>
      </c>
      <c r="W16" s="33" t="s">
        <v>80</v>
      </c>
      <c r="X16" s="33" t="s">
        <v>80</v>
      </c>
      <c r="Y16" s="33"/>
      <c r="Z16" s="33"/>
    </row>
    <row r="17" spans="1:26" x14ac:dyDescent="0.25">
      <c r="A17" s="4" t="s">
        <v>13</v>
      </c>
      <c r="B17" s="4" t="s">
        <v>55</v>
      </c>
      <c r="C17" s="17" t="s">
        <v>67</v>
      </c>
      <c r="D17" s="17">
        <v>6000</v>
      </c>
      <c r="E17" s="17" t="s">
        <v>56</v>
      </c>
      <c r="F17" s="17" t="s">
        <v>56</v>
      </c>
      <c r="G17" s="17" t="s">
        <v>56</v>
      </c>
      <c r="H17" s="17" t="s">
        <v>56</v>
      </c>
      <c r="I17" s="20" t="s">
        <v>108</v>
      </c>
      <c r="J17" s="20">
        <v>7000</v>
      </c>
      <c r="K17" s="20" t="s">
        <v>57</v>
      </c>
      <c r="L17" s="20" t="s">
        <v>57</v>
      </c>
      <c r="M17" s="20" t="s">
        <v>57</v>
      </c>
      <c r="N17" s="20" t="s">
        <v>57</v>
      </c>
      <c r="O17" s="4" t="s">
        <v>109</v>
      </c>
      <c r="P17" s="4">
        <v>7200</v>
      </c>
      <c r="Q17" s="4" t="s">
        <v>57</v>
      </c>
      <c r="R17" s="4" t="s">
        <v>57</v>
      </c>
      <c r="S17" s="4" t="s">
        <v>57</v>
      </c>
      <c r="T17" s="4" t="s">
        <v>57</v>
      </c>
      <c r="U17" s="33" t="s">
        <v>222</v>
      </c>
      <c r="V17" s="33">
        <v>90000</v>
      </c>
      <c r="W17" s="33" t="s">
        <v>80</v>
      </c>
      <c r="X17" s="33" t="s">
        <v>80</v>
      </c>
      <c r="Y17" s="33"/>
      <c r="Z17" s="33"/>
    </row>
    <row r="18" spans="1:26" x14ac:dyDescent="0.25">
      <c r="A18" s="4" t="s">
        <v>14</v>
      </c>
      <c r="B18" s="4" t="s">
        <v>55</v>
      </c>
      <c r="C18" s="17" t="s">
        <v>68</v>
      </c>
      <c r="D18" s="17">
        <v>0</v>
      </c>
      <c r="E18" s="17" t="s">
        <v>57</v>
      </c>
      <c r="F18" s="17" t="s">
        <v>56</v>
      </c>
      <c r="G18" s="17" t="s">
        <v>56</v>
      </c>
      <c r="H18" s="17" t="s">
        <v>56</v>
      </c>
      <c r="I18" s="20" t="s">
        <v>110</v>
      </c>
      <c r="J18" s="20">
        <v>2000</v>
      </c>
      <c r="K18" s="20" t="s">
        <v>57</v>
      </c>
      <c r="L18" s="20" t="s">
        <v>57</v>
      </c>
      <c r="M18" s="20" t="s">
        <v>57</v>
      </c>
      <c r="N18" s="20" t="s">
        <v>57</v>
      </c>
      <c r="O18" s="4" t="s">
        <v>111</v>
      </c>
      <c r="P18" s="4">
        <v>2200</v>
      </c>
      <c r="Q18" s="4" t="s">
        <v>57</v>
      </c>
      <c r="R18" s="4" t="s">
        <v>57</v>
      </c>
      <c r="S18" s="4" t="s">
        <v>57</v>
      </c>
      <c r="T18" s="4" t="s">
        <v>57</v>
      </c>
      <c r="U18" s="33" t="s">
        <v>216</v>
      </c>
      <c r="V18" s="33">
        <v>30000</v>
      </c>
      <c r="W18" s="33" t="s">
        <v>80</v>
      </c>
      <c r="X18" s="33" t="s">
        <v>80</v>
      </c>
      <c r="Y18" s="33"/>
      <c r="Z18" s="33"/>
    </row>
    <row r="19" spans="1:26" x14ac:dyDescent="0.25">
      <c r="A19" s="4" t="s">
        <v>15</v>
      </c>
      <c r="B19" s="4" t="s">
        <v>55</v>
      </c>
      <c r="C19" s="17" t="s">
        <v>69</v>
      </c>
      <c r="D19" s="17">
        <v>5000</v>
      </c>
      <c r="E19" s="17" t="s">
        <v>57</v>
      </c>
      <c r="F19" s="17" t="s">
        <v>56</v>
      </c>
      <c r="G19" s="17" t="s">
        <v>56</v>
      </c>
      <c r="H19" s="17" t="s">
        <v>56</v>
      </c>
      <c r="I19" s="20" t="s">
        <v>112</v>
      </c>
      <c r="J19" s="20">
        <v>5500</v>
      </c>
      <c r="K19" s="20" t="s">
        <v>57</v>
      </c>
      <c r="L19" s="20" t="s">
        <v>57</v>
      </c>
      <c r="M19" s="20" t="s">
        <v>57</v>
      </c>
      <c r="N19" s="20" t="s">
        <v>57</v>
      </c>
      <c r="O19" s="4" t="s">
        <v>113</v>
      </c>
      <c r="P19" s="4">
        <v>7200</v>
      </c>
      <c r="Q19" s="4" t="s">
        <v>57</v>
      </c>
      <c r="R19" s="4" t="s">
        <v>57</v>
      </c>
      <c r="S19" s="4" t="s">
        <v>57</v>
      </c>
      <c r="T19" s="4" t="s">
        <v>57</v>
      </c>
      <c r="U19" s="33" t="s">
        <v>234</v>
      </c>
      <c r="V19" s="33">
        <v>80000</v>
      </c>
      <c r="W19" s="33" t="s">
        <v>80</v>
      </c>
      <c r="X19" s="33" t="s">
        <v>80</v>
      </c>
      <c r="Y19" s="33"/>
      <c r="Z19" s="33"/>
    </row>
    <row r="20" spans="1:26" x14ac:dyDescent="0.25">
      <c r="A20" s="4" t="s">
        <v>1</v>
      </c>
      <c r="B20" s="4" t="s">
        <v>55</v>
      </c>
      <c r="C20" s="17" t="s">
        <v>70</v>
      </c>
      <c r="D20" s="17">
        <v>10000</v>
      </c>
      <c r="E20" s="17" t="s">
        <v>71</v>
      </c>
      <c r="F20" s="17" t="s">
        <v>56</v>
      </c>
      <c r="G20" s="17" t="s">
        <v>56</v>
      </c>
      <c r="H20" s="17" t="s">
        <v>56</v>
      </c>
      <c r="I20" s="20" t="s">
        <v>70</v>
      </c>
      <c r="J20" s="20">
        <v>11000</v>
      </c>
      <c r="K20" s="20" t="s">
        <v>57</v>
      </c>
      <c r="L20" s="20" t="s">
        <v>57</v>
      </c>
      <c r="M20" s="20" t="s">
        <v>57</v>
      </c>
      <c r="N20" s="20" t="s">
        <v>57</v>
      </c>
      <c r="O20" s="4" t="s">
        <v>114</v>
      </c>
      <c r="P20" s="4">
        <v>11200</v>
      </c>
      <c r="Q20" s="4" t="s">
        <v>57</v>
      </c>
      <c r="R20" s="4" t="s">
        <v>57</v>
      </c>
      <c r="S20" s="4" t="s">
        <v>57</v>
      </c>
      <c r="T20" s="4" t="s">
        <v>57</v>
      </c>
      <c r="U20" s="33" t="s">
        <v>221</v>
      </c>
      <c r="V20" s="33">
        <v>30000</v>
      </c>
      <c r="W20" s="33" t="s">
        <v>80</v>
      </c>
      <c r="X20" s="33" t="s">
        <v>80</v>
      </c>
      <c r="Y20" s="33"/>
      <c r="Z20" s="33"/>
    </row>
    <row r="21" spans="1:26" x14ac:dyDescent="0.25">
      <c r="A21" s="4" t="s">
        <v>16</v>
      </c>
      <c r="B21" s="4" t="s">
        <v>55</v>
      </c>
      <c r="C21" s="17" t="s">
        <v>72</v>
      </c>
      <c r="D21" s="17">
        <v>10000</v>
      </c>
      <c r="E21" s="17" t="s">
        <v>71</v>
      </c>
      <c r="F21" s="17" t="s">
        <v>56</v>
      </c>
      <c r="G21" s="17" t="s">
        <v>56</v>
      </c>
      <c r="H21" s="17" t="s">
        <v>56</v>
      </c>
      <c r="I21" s="20" t="s">
        <v>115</v>
      </c>
      <c r="J21" s="20">
        <v>12000</v>
      </c>
      <c r="K21" s="20" t="s">
        <v>80</v>
      </c>
      <c r="L21" s="20" t="s">
        <v>57</v>
      </c>
      <c r="M21" s="20" t="s">
        <v>57</v>
      </c>
      <c r="N21" s="20" t="s">
        <v>57</v>
      </c>
      <c r="O21" s="4" t="s">
        <v>116</v>
      </c>
      <c r="P21" s="4">
        <v>12300</v>
      </c>
      <c r="Q21" s="4" t="s">
        <v>80</v>
      </c>
      <c r="R21" s="4" t="s">
        <v>57</v>
      </c>
      <c r="S21" s="4" t="s">
        <v>57</v>
      </c>
      <c r="T21" s="4" t="s">
        <v>57</v>
      </c>
      <c r="U21" s="33" t="s">
        <v>72</v>
      </c>
      <c r="V21" s="33">
        <v>15000</v>
      </c>
      <c r="W21" s="33" t="s">
        <v>80</v>
      </c>
      <c r="X21" s="33" t="s">
        <v>80</v>
      </c>
      <c r="Y21" s="33"/>
      <c r="Z21" s="33"/>
    </row>
    <row r="22" spans="1:26" x14ac:dyDescent="0.25">
      <c r="A22" s="4" t="s">
        <v>17</v>
      </c>
      <c r="B22" s="4" t="s">
        <v>55</v>
      </c>
      <c r="C22" s="17" t="s">
        <v>73</v>
      </c>
      <c r="D22" s="17">
        <v>25000</v>
      </c>
      <c r="E22" s="17" t="s">
        <v>57</v>
      </c>
      <c r="F22" s="17" t="s">
        <v>56</v>
      </c>
      <c r="G22" s="17" t="s">
        <v>56</v>
      </c>
      <c r="H22" s="17" t="s">
        <v>56</v>
      </c>
      <c r="I22" s="20" t="s">
        <v>73</v>
      </c>
      <c r="J22" s="20">
        <v>2000</v>
      </c>
      <c r="K22" s="20" t="s">
        <v>57</v>
      </c>
      <c r="L22" s="20" t="s">
        <v>57</v>
      </c>
      <c r="M22" s="20" t="s">
        <v>57</v>
      </c>
      <c r="N22" s="20" t="s">
        <v>57</v>
      </c>
      <c r="O22" s="4" t="s">
        <v>119</v>
      </c>
      <c r="P22" s="4">
        <v>2500</v>
      </c>
      <c r="Q22" s="4" t="s">
        <v>57</v>
      </c>
      <c r="R22" s="4" t="s">
        <v>57</v>
      </c>
      <c r="S22" s="4" t="s">
        <v>57</v>
      </c>
      <c r="T22" s="4" t="s">
        <v>57</v>
      </c>
      <c r="U22" s="33" t="s">
        <v>228</v>
      </c>
      <c r="V22" s="33">
        <v>150000</v>
      </c>
      <c r="W22" s="33" t="s">
        <v>80</v>
      </c>
      <c r="X22" s="33" t="s">
        <v>80</v>
      </c>
      <c r="Y22" s="33"/>
      <c r="Z22" s="33"/>
    </row>
    <row r="23" spans="1:26" x14ac:dyDescent="0.25">
      <c r="A23" s="4" t="s">
        <v>18</v>
      </c>
      <c r="B23" s="4" t="s">
        <v>55</v>
      </c>
      <c r="C23" s="17" t="s">
        <v>68</v>
      </c>
      <c r="D23" s="17">
        <v>0</v>
      </c>
      <c r="E23" s="17" t="s">
        <v>71</v>
      </c>
      <c r="F23" s="17" t="s">
        <v>56</v>
      </c>
      <c r="G23" s="17" t="s">
        <v>56</v>
      </c>
      <c r="H23" s="17" t="s">
        <v>56</v>
      </c>
      <c r="I23" s="20" t="s">
        <v>117</v>
      </c>
      <c r="J23" s="20">
        <v>1500</v>
      </c>
      <c r="K23" s="20" t="s">
        <v>57</v>
      </c>
      <c r="L23" s="20" t="s">
        <v>57</v>
      </c>
      <c r="M23" s="20" t="s">
        <v>57</v>
      </c>
      <c r="N23" s="20" t="s">
        <v>57</v>
      </c>
      <c r="O23" s="4" t="s">
        <v>118</v>
      </c>
      <c r="P23" s="4">
        <v>2000</v>
      </c>
      <c r="Q23" s="4" t="s">
        <v>57</v>
      </c>
      <c r="R23" s="4" t="s">
        <v>57</v>
      </c>
      <c r="S23" s="4" t="s">
        <v>57</v>
      </c>
      <c r="T23" s="4" t="s">
        <v>57</v>
      </c>
      <c r="U23" s="33" t="s">
        <v>220</v>
      </c>
      <c r="V23" s="33">
        <v>100000</v>
      </c>
      <c r="W23" s="33" t="s">
        <v>80</v>
      </c>
      <c r="X23" s="33" t="s">
        <v>80</v>
      </c>
      <c r="Y23" s="33"/>
      <c r="Z23" s="33"/>
    </row>
    <row r="24" spans="1:26" x14ac:dyDescent="0.25">
      <c r="A24" s="4" t="s">
        <v>19</v>
      </c>
      <c r="B24" s="4" t="s">
        <v>55</v>
      </c>
      <c r="C24" s="17" t="s">
        <v>74</v>
      </c>
      <c r="D24" s="17">
        <v>5000</v>
      </c>
      <c r="E24" s="17" t="s">
        <v>56</v>
      </c>
      <c r="F24" s="17" t="s">
        <v>56</v>
      </c>
      <c r="G24" s="17" t="s">
        <v>56</v>
      </c>
      <c r="H24" s="17" t="s">
        <v>56</v>
      </c>
      <c r="I24" s="20" t="s">
        <v>74</v>
      </c>
      <c r="J24" s="20">
        <v>5200</v>
      </c>
      <c r="K24" s="20" t="s">
        <v>57</v>
      </c>
      <c r="L24" s="20" t="s">
        <v>57</v>
      </c>
      <c r="M24" s="20" t="s">
        <v>57</v>
      </c>
      <c r="N24" s="20" t="s">
        <v>57</v>
      </c>
      <c r="O24" s="4" t="s">
        <v>120</v>
      </c>
      <c r="P24" s="4">
        <v>6000</v>
      </c>
      <c r="Q24" s="4" t="s">
        <v>57</v>
      </c>
      <c r="R24" s="4" t="s">
        <v>57</v>
      </c>
      <c r="S24" s="4" t="s">
        <v>57</v>
      </c>
      <c r="T24" s="4" t="s">
        <v>57</v>
      </c>
      <c r="U24" s="33" t="s">
        <v>213</v>
      </c>
      <c r="V24" s="33">
        <v>90000</v>
      </c>
      <c r="W24" s="33" t="s">
        <v>80</v>
      </c>
      <c r="X24" s="33" t="s">
        <v>80</v>
      </c>
      <c r="Y24" s="33"/>
      <c r="Z24" s="33"/>
    </row>
    <row r="25" spans="1:26" x14ac:dyDescent="0.25">
      <c r="A25" s="4" t="s">
        <v>20</v>
      </c>
      <c r="B25" s="4" t="s">
        <v>55</v>
      </c>
      <c r="C25" s="17" t="s">
        <v>68</v>
      </c>
      <c r="D25" s="17">
        <v>0</v>
      </c>
      <c r="E25" s="17" t="s">
        <v>56</v>
      </c>
      <c r="F25" s="17" t="s">
        <v>56</v>
      </c>
      <c r="G25" s="17" t="s">
        <v>56</v>
      </c>
      <c r="H25" s="17" t="s">
        <v>56</v>
      </c>
      <c r="I25" s="20" t="s">
        <v>121</v>
      </c>
      <c r="J25" s="20">
        <v>3000</v>
      </c>
      <c r="K25" s="20" t="s">
        <v>57</v>
      </c>
      <c r="L25" s="20" t="s">
        <v>57</v>
      </c>
      <c r="M25" s="20" t="s">
        <v>57</v>
      </c>
      <c r="N25" s="20" t="s">
        <v>57</v>
      </c>
      <c r="O25" s="4" t="s">
        <v>122</v>
      </c>
      <c r="P25" s="4">
        <v>3000</v>
      </c>
      <c r="Q25" s="4" t="s">
        <v>57</v>
      </c>
      <c r="R25" s="4" t="s">
        <v>57</v>
      </c>
      <c r="S25" s="4" t="s">
        <v>57</v>
      </c>
      <c r="T25" s="4" t="s">
        <v>57</v>
      </c>
      <c r="U25" s="33" t="s">
        <v>225</v>
      </c>
      <c r="V25" s="33">
        <v>150000</v>
      </c>
      <c r="W25" s="33" t="s">
        <v>80</v>
      </c>
      <c r="X25" s="33" t="s">
        <v>80</v>
      </c>
      <c r="Y25" s="33"/>
      <c r="Z25" s="33"/>
    </row>
    <row r="26" spans="1:26" x14ac:dyDescent="0.25">
      <c r="A26" s="4" t="s">
        <v>21</v>
      </c>
      <c r="B26" s="4" t="s">
        <v>55</v>
      </c>
      <c r="C26" s="17" t="s">
        <v>75</v>
      </c>
      <c r="D26" s="17">
        <v>4000</v>
      </c>
      <c r="E26" s="17" t="s">
        <v>56</v>
      </c>
      <c r="F26" s="17" t="s">
        <v>56</v>
      </c>
      <c r="G26" s="17" t="s">
        <v>56</v>
      </c>
      <c r="H26" s="17" t="s">
        <v>56</v>
      </c>
      <c r="I26" s="20" t="s">
        <v>123</v>
      </c>
      <c r="J26" s="20">
        <v>4300</v>
      </c>
      <c r="K26" s="20" t="s">
        <v>57</v>
      </c>
      <c r="L26" s="20" t="s">
        <v>57</v>
      </c>
      <c r="M26" s="20" t="s">
        <v>57</v>
      </c>
      <c r="N26" s="20" t="s">
        <v>57</v>
      </c>
      <c r="O26" s="4" t="s">
        <v>127</v>
      </c>
      <c r="P26" s="4">
        <v>8000</v>
      </c>
      <c r="Q26" s="4" t="s">
        <v>57</v>
      </c>
      <c r="R26" s="4" t="s">
        <v>57</v>
      </c>
      <c r="S26" s="4" t="s">
        <v>57</v>
      </c>
      <c r="T26" s="4" t="s">
        <v>57</v>
      </c>
      <c r="U26" s="33" t="s">
        <v>75</v>
      </c>
      <c r="V26" s="33">
        <v>180000</v>
      </c>
      <c r="W26" s="33" t="s">
        <v>80</v>
      </c>
      <c r="X26" s="33" t="s">
        <v>80</v>
      </c>
      <c r="Y26" s="33"/>
      <c r="Z26" s="33"/>
    </row>
    <row r="27" spans="1:26" x14ac:dyDescent="0.25">
      <c r="A27" s="4" t="s">
        <v>22</v>
      </c>
      <c r="B27" s="4" t="s">
        <v>55</v>
      </c>
      <c r="C27" s="17" t="s">
        <v>77</v>
      </c>
      <c r="D27" s="17">
        <v>3000</v>
      </c>
      <c r="E27" s="17" t="s">
        <v>57</v>
      </c>
      <c r="F27" s="17" t="s">
        <v>56</v>
      </c>
      <c r="G27" s="17" t="s">
        <v>56</v>
      </c>
      <c r="H27" s="17" t="s">
        <v>56</v>
      </c>
      <c r="I27" s="20" t="s">
        <v>77</v>
      </c>
      <c r="J27" s="20">
        <v>4000</v>
      </c>
      <c r="K27" s="20" t="s">
        <v>80</v>
      </c>
      <c r="L27" s="20" t="s">
        <v>80</v>
      </c>
      <c r="M27" s="20" t="s">
        <v>80</v>
      </c>
      <c r="N27" s="20" t="s">
        <v>80</v>
      </c>
      <c r="O27" s="4" t="s">
        <v>125</v>
      </c>
      <c r="P27" s="4">
        <v>4300</v>
      </c>
      <c r="Q27" s="4" t="s">
        <v>57</v>
      </c>
      <c r="R27" s="4" t="s">
        <v>57</v>
      </c>
      <c r="S27" s="4" t="s">
        <v>57</v>
      </c>
      <c r="T27" s="4" t="s">
        <v>57</v>
      </c>
      <c r="U27" s="33" t="s">
        <v>231</v>
      </c>
      <c r="V27" s="33">
        <v>60000</v>
      </c>
      <c r="W27" s="33" t="s">
        <v>80</v>
      </c>
      <c r="X27" s="33" t="s">
        <v>80</v>
      </c>
      <c r="Y27" s="33"/>
      <c r="Z27" s="33"/>
    </row>
    <row r="28" spans="1:26" x14ac:dyDescent="0.25">
      <c r="A28" s="4" t="s">
        <v>23</v>
      </c>
      <c r="B28" s="4" t="s">
        <v>55</v>
      </c>
      <c r="C28" s="17" t="s">
        <v>76</v>
      </c>
      <c r="D28" s="17">
        <v>1500</v>
      </c>
      <c r="E28" s="17" t="s">
        <v>56</v>
      </c>
      <c r="F28" s="17" t="s">
        <v>56</v>
      </c>
      <c r="G28" s="17" t="s">
        <v>56</v>
      </c>
      <c r="H28" s="17" t="s">
        <v>56</v>
      </c>
      <c r="I28" s="20" t="s">
        <v>90</v>
      </c>
      <c r="J28" s="20">
        <v>2000</v>
      </c>
      <c r="K28" s="20" t="s">
        <v>57</v>
      </c>
      <c r="L28" s="20" t="s">
        <v>57</v>
      </c>
      <c r="M28" s="20" t="s">
        <v>57</v>
      </c>
      <c r="N28" s="20" t="s">
        <v>57</v>
      </c>
      <c r="O28" s="4" t="s">
        <v>126</v>
      </c>
      <c r="P28" s="4">
        <v>2500</v>
      </c>
      <c r="Q28" s="4" t="s">
        <v>57</v>
      </c>
      <c r="R28" s="4" t="s">
        <v>57</v>
      </c>
      <c r="S28" s="4" t="s">
        <v>57</v>
      </c>
      <c r="T28" s="4" t="s">
        <v>57</v>
      </c>
      <c r="U28" s="33" t="s">
        <v>217</v>
      </c>
      <c r="V28" s="33">
        <v>23000</v>
      </c>
      <c r="W28" s="33" t="s">
        <v>80</v>
      </c>
      <c r="X28" s="33" t="s">
        <v>80</v>
      </c>
      <c r="Y28" s="33"/>
      <c r="Z28" s="33"/>
    </row>
    <row r="29" spans="1:26" x14ac:dyDescent="0.25">
      <c r="A29" s="4" t="s">
        <v>24</v>
      </c>
      <c r="B29" s="4" t="s">
        <v>55</v>
      </c>
      <c r="C29" s="17" t="s">
        <v>78</v>
      </c>
      <c r="D29" s="17">
        <v>3000</v>
      </c>
      <c r="E29" s="17" t="s">
        <v>71</v>
      </c>
      <c r="F29" s="17" t="s">
        <v>56</v>
      </c>
      <c r="G29" s="17" t="s">
        <v>56</v>
      </c>
      <c r="H29" s="17" t="s">
        <v>56</v>
      </c>
      <c r="I29" s="20" t="s">
        <v>128</v>
      </c>
      <c r="J29" s="20">
        <v>3100</v>
      </c>
      <c r="K29" s="20" t="s">
        <v>57</v>
      </c>
      <c r="L29" s="20" t="s">
        <v>57</v>
      </c>
      <c r="M29" s="20" t="s">
        <v>57</v>
      </c>
      <c r="N29" s="20" t="s">
        <v>57</v>
      </c>
      <c r="O29" s="4" t="s">
        <v>126</v>
      </c>
      <c r="P29" s="4">
        <v>3500</v>
      </c>
      <c r="Q29" s="4" t="s">
        <v>57</v>
      </c>
      <c r="R29" s="4" t="s">
        <v>57</v>
      </c>
      <c r="S29" s="4" t="s">
        <v>57</v>
      </c>
      <c r="T29" s="4" t="s">
        <v>57</v>
      </c>
      <c r="U29" s="33" t="s">
        <v>219</v>
      </c>
      <c r="V29" s="33">
        <v>15000</v>
      </c>
      <c r="W29" s="33" t="s">
        <v>80</v>
      </c>
      <c r="X29" s="33" t="s">
        <v>80</v>
      </c>
      <c r="Y29" s="33"/>
      <c r="Z29" s="33"/>
    </row>
    <row r="30" spans="1:26" x14ac:dyDescent="0.25">
      <c r="A30" s="4" t="s">
        <v>25</v>
      </c>
      <c r="B30" s="4" t="s">
        <v>55</v>
      </c>
      <c r="C30" s="17" t="s">
        <v>79</v>
      </c>
      <c r="D30" s="17">
        <v>30000</v>
      </c>
      <c r="E30" s="17" t="s">
        <v>80</v>
      </c>
      <c r="F30" s="17" t="s">
        <v>56</v>
      </c>
      <c r="G30" s="17" t="s">
        <v>56</v>
      </c>
      <c r="H30" s="17" t="s">
        <v>56</v>
      </c>
      <c r="I30" s="20" t="s">
        <v>79</v>
      </c>
      <c r="J30" s="20">
        <v>35000</v>
      </c>
      <c r="K30" s="20" t="s">
        <v>80</v>
      </c>
      <c r="L30" s="20" t="s">
        <v>80</v>
      </c>
      <c r="M30" s="20" t="s">
        <v>80</v>
      </c>
      <c r="N30" s="20" t="s">
        <v>80</v>
      </c>
      <c r="O30" s="4" t="s">
        <v>79</v>
      </c>
      <c r="P30" s="4">
        <v>36000</v>
      </c>
      <c r="Q30" s="4" t="s">
        <v>80</v>
      </c>
      <c r="R30" s="4" t="s">
        <v>57</v>
      </c>
      <c r="S30" s="4" t="s">
        <v>57</v>
      </c>
      <c r="T30" s="4" t="s">
        <v>57</v>
      </c>
      <c r="U30" s="33" t="s">
        <v>233</v>
      </c>
      <c r="V30" s="33">
        <v>50000</v>
      </c>
      <c r="W30" s="33" t="s">
        <v>80</v>
      </c>
      <c r="X30" s="33" t="s">
        <v>80</v>
      </c>
      <c r="Y30" s="33"/>
      <c r="Z30" s="33"/>
    </row>
    <row r="31" spans="1:26" x14ac:dyDescent="0.25">
      <c r="A31" s="4" t="s">
        <v>26</v>
      </c>
      <c r="B31" s="4" t="s">
        <v>55</v>
      </c>
      <c r="C31" s="17" t="s">
        <v>81</v>
      </c>
      <c r="D31" s="17">
        <v>0</v>
      </c>
      <c r="E31" s="17" t="s">
        <v>56</v>
      </c>
      <c r="F31" s="17" t="s">
        <v>56</v>
      </c>
      <c r="G31" s="17" t="s">
        <v>56</v>
      </c>
      <c r="H31" s="17" t="s">
        <v>56</v>
      </c>
      <c r="I31" s="20" t="s">
        <v>81</v>
      </c>
      <c r="J31" s="20">
        <v>6000</v>
      </c>
      <c r="K31" s="20" t="s">
        <v>57</v>
      </c>
      <c r="L31" s="20" t="s">
        <v>57</v>
      </c>
      <c r="M31" s="20" t="s">
        <v>57</v>
      </c>
      <c r="N31" s="20" t="s">
        <v>57</v>
      </c>
      <c r="O31" s="4" t="s">
        <v>81</v>
      </c>
      <c r="P31" s="4">
        <v>6000</v>
      </c>
      <c r="Q31" s="4" t="s">
        <v>57</v>
      </c>
      <c r="R31" s="4" t="s">
        <v>57</v>
      </c>
      <c r="S31" s="4" t="s">
        <v>57</v>
      </c>
      <c r="T31" s="4" t="s">
        <v>57</v>
      </c>
      <c r="U31" s="33" t="s">
        <v>214</v>
      </c>
      <c r="V31" s="33">
        <v>60000</v>
      </c>
      <c r="W31" s="33" t="s">
        <v>80</v>
      </c>
      <c r="X31" s="33" t="s">
        <v>80</v>
      </c>
      <c r="Y31" s="33"/>
      <c r="Z31" s="33"/>
    </row>
    <row r="32" spans="1:26" x14ac:dyDescent="0.25">
      <c r="A32" s="4" t="s">
        <v>27</v>
      </c>
      <c r="B32" s="4" t="s">
        <v>55</v>
      </c>
      <c r="C32" s="17" t="s">
        <v>82</v>
      </c>
      <c r="D32" s="17">
        <v>20000</v>
      </c>
      <c r="E32" s="17" t="s">
        <v>57</v>
      </c>
      <c r="F32" s="17" t="s">
        <v>56</v>
      </c>
      <c r="G32" s="17" t="s">
        <v>56</v>
      </c>
      <c r="H32" s="17" t="s">
        <v>56</v>
      </c>
      <c r="I32" s="20" t="s">
        <v>129</v>
      </c>
      <c r="J32" s="20">
        <v>25000</v>
      </c>
      <c r="K32" s="20" t="s">
        <v>57</v>
      </c>
      <c r="L32" s="20" t="s">
        <v>80</v>
      </c>
      <c r="M32" s="20" t="s">
        <v>57</v>
      </c>
      <c r="N32" s="20" t="s">
        <v>57</v>
      </c>
      <c r="O32" s="4" t="s">
        <v>82</v>
      </c>
      <c r="P32" s="4">
        <v>28000</v>
      </c>
      <c r="Q32" s="4" t="s">
        <v>57</v>
      </c>
      <c r="R32" s="4" t="s">
        <v>57</v>
      </c>
      <c r="S32" s="4" t="s">
        <v>57</v>
      </c>
      <c r="T32" s="4" t="s">
        <v>57</v>
      </c>
      <c r="U32" s="33" t="s">
        <v>212</v>
      </c>
      <c r="V32" s="33">
        <v>70000</v>
      </c>
      <c r="W32" s="33" t="s">
        <v>80</v>
      </c>
      <c r="X32" s="33" t="s">
        <v>80</v>
      </c>
      <c r="Y32" s="33"/>
      <c r="Z32" s="33"/>
    </row>
    <row r="33" spans="1:24" x14ac:dyDescent="0.25">
      <c r="A33" s="21" t="s">
        <v>237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3"/>
    </row>
    <row r="34" spans="1:24" x14ac:dyDescent="0.25">
      <c r="A34" s="5" t="s">
        <v>28</v>
      </c>
      <c r="B34" s="5" t="s">
        <v>37</v>
      </c>
      <c r="C34" s="24" t="s">
        <v>83</v>
      </c>
      <c r="D34" s="24">
        <v>0</v>
      </c>
      <c r="E34" s="24" t="s">
        <v>56</v>
      </c>
      <c r="F34" s="24" t="s">
        <v>56</v>
      </c>
      <c r="G34" s="24" t="s">
        <v>56</v>
      </c>
      <c r="H34" s="24" t="s">
        <v>56</v>
      </c>
      <c r="I34" s="25" t="s">
        <v>154</v>
      </c>
      <c r="J34" s="25">
        <v>5000</v>
      </c>
      <c r="K34" s="25" t="s">
        <v>57</v>
      </c>
      <c r="L34" s="25" t="s">
        <v>57</v>
      </c>
      <c r="M34" s="25" t="s">
        <v>57</v>
      </c>
      <c r="N34" s="25" t="s">
        <v>57</v>
      </c>
      <c r="O34" s="5" t="s">
        <v>123</v>
      </c>
      <c r="P34" s="5">
        <v>5500</v>
      </c>
      <c r="Q34" s="5" t="s">
        <v>57</v>
      </c>
      <c r="R34" s="5" t="s">
        <v>57</v>
      </c>
      <c r="S34" s="5" t="s">
        <v>57</v>
      </c>
      <c r="T34" s="5" t="s">
        <v>57</v>
      </c>
      <c r="U34" s="32" t="s">
        <v>75</v>
      </c>
      <c r="V34" s="32">
        <v>180000</v>
      </c>
      <c r="W34" s="32"/>
      <c r="X34" s="32"/>
    </row>
    <row r="35" spans="1:24" x14ac:dyDescent="0.25">
      <c r="A35" s="5" t="s">
        <v>29</v>
      </c>
      <c r="B35" s="5" t="s">
        <v>37</v>
      </c>
      <c r="C35" s="24" t="s">
        <v>61</v>
      </c>
      <c r="D35" s="24">
        <v>0</v>
      </c>
      <c r="E35" s="24" t="s">
        <v>56</v>
      </c>
      <c r="F35" s="24" t="s">
        <v>56</v>
      </c>
      <c r="G35" s="24" t="s">
        <v>56</v>
      </c>
      <c r="H35" s="24" t="s">
        <v>56</v>
      </c>
      <c r="I35" s="25" t="s">
        <v>61</v>
      </c>
      <c r="J35" s="25">
        <v>10000</v>
      </c>
      <c r="K35" s="25" t="s">
        <v>57</v>
      </c>
      <c r="L35" s="25" t="s">
        <v>57</v>
      </c>
      <c r="M35" s="25" t="s">
        <v>57</v>
      </c>
      <c r="N35" s="25" t="s">
        <v>57</v>
      </c>
      <c r="O35" s="5" t="s">
        <v>124</v>
      </c>
      <c r="P35" s="5">
        <v>10000</v>
      </c>
      <c r="Q35" s="5" t="s">
        <v>57</v>
      </c>
      <c r="R35" s="5" t="s">
        <v>57</v>
      </c>
      <c r="S35" s="5" t="s">
        <v>57</v>
      </c>
      <c r="T35" s="5" t="s">
        <v>57</v>
      </c>
      <c r="U35" s="32" t="s">
        <v>124</v>
      </c>
      <c r="V35" s="32">
        <v>30000</v>
      </c>
      <c r="W35" s="32"/>
      <c r="X35" s="32"/>
    </row>
    <row r="36" spans="1:24" x14ac:dyDescent="0.25">
      <c r="A36" s="5" t="s">
        <v>30</v>
      </c>
      <c r="B36" s="5" t="s">
        <v>37</v>
      </c>
      <c r="C36" s="24" t="s">
        <v>68</v>
      </c>
      <c r="D36" s="24">
        <v>0</v>
      </c>
      <c r="E36" s="24" t="s">
        <v>71</v>
      </c>
      <c r="F36" s="24" t="s">
        <v>56</v>
      </c>
      <c r="G36" s="24" t="s">
        <v>56</v>
      </c>
      <c r="H36" s="24" t="s">
        <v>56</v>
      </c>
      <c r="I36" s="25" t="s">
        <v>157</v>
      </c>
      <c r="J36" s="25">
        <v>5000</v>
      </c>
      <c r="K36" s="25" t="s">
        <v>57</v>
      </c>
      <c r="L36" s="25" t="s">
        <v>57</v>
      </c>
      <c r="M36" s="25" t="s">
        <v>57</v>
      </c>
      <c r="N36" s="25" t="s">
        <v>57</v>
      </c>
      <c r="O36" s="5" t="s">
        <v>158</v>
      </c>
      <c r="P36" s="5">
        <v>5500</v>
      </c>
      <c r="Q36" s="5" t="s">
        <v>57</v>
      </c>
      <c r="R36" s="5" t="s">
        <v>57</v>
      </c>
      <c r="S36" s="5" t="s">
        <v>57</v>
      </c>
      <c r="T36" s="5" t="s">
        <v>57</v>
      </c>
      <c r="U36" s="32" t="s">
        <v>243</v>
      </c>
      <c r="V36" s="32">
        <v>15000</v>
      </c>
      <c r="W36" s="32"/>
      <c r="X36" s="32"/>
    </row>
    <row r="37" spans="1:24" x14ac:dyDescent="0.25">
      <c r="A37" s="5" t="s">
        <v>31</v>
      </c>
      <c r="B37" s="5" t="s">
        <v>37</v>
      </c>
      <c r="C37" s="24" t="s">
        <v>84</v>
      </c>
      <c r="D37" s="24">
        <v>25000</v>
      </c>
      <c r="E37" s="24" t="s">
        <v>57</v>
      </c>
      <c r="F37" s="24" t="s">
        <v>56</v>
      </c>
      <c r="G37" s="24" t="s">
        <v>56</v>
      </c>
      <c r="H37" s="24" t="s">
        <v>56</v>
      </c>
      <c r="I37" s="25" t="s">
        <v>152</v>
      </c>
      <c r="J37" s="25">
        <v>3000</v>
      </c>
      <c r="K37" s="25" t="s">
        <v>57</v>
      </c>
      <c r="L37" s="25" t="s">
        <v>57</v>
      </c>
      <c r="M37" s="25" t="s">
        <v>57</v>
      </c>
      <c r="N37" s="25" t="s">
        <v>57</v>
      </c>
      <c r="O37" s="5" t="s">
        <v>153</v>
      </c>
      <c r="P37" s="5">
        <v>4000</v>
      </c>
      <c r="Q37" s="5" t="s">
        <v>57</v>
      </c>
      <c r="R37" s="5" t="s">
        <v>57</v>
      </c>
      <c r="S37" s="5" t="s">
        <v>57</v>
      </c>
      <c r="T37" s="5" t="s">
        <v>57</v>
      </c>
      <c r="U37" s="32" t="s">
        <v>244</v>
      </c>
      <c r="V37" s="32">
        <v>3000000</v>
      </c>
      <c r="W37" s="32"/>
      <c r="X37" s="32"/>
    </row>
    <row r="38" spans="1:24" x14ac:dyDescent="0.25">
      <c r="A38" s="5" t="s">
        <v>32</v>
      </c>
      <c r="B38" s="5" t="s">
        <v>37</v>
      </c>
      <c r="C38" s="24" t="s">
        <v>83</v>
      </c>
      <c r="D38" s="24">
        <v>0</v>
      </c>
      <c r="E38" s="24" t="s">
        <v>71</v>
      </c>
      <c r="F38" s="24" t="s">
        <v>56</v>
      </c>
      <c r="G38" s="24" t="s">
        <v>56</v>
      </c>
      <c r="H38" s="24" t="s">
        <v>56</v>
      </c>
      <c r="I38" s="25" t="s">
        <v>68</v>
      </c>
      <c r="J38" s="25">
        <v>0</v>
      </c>
      <c r="K38" s="25" t="s">
        <v>56</v>
      </c>
      <c r="L38" s="25" t="s">
        <v>56</v>
      </c>
      <c r="M38" s="25" t="s">
        <v>56</v>
      </c>
      <c r="N38" s="25" t="s">
        <v>56</v>
      </c>
      <c r="O38" s="5" t="s">
        <v>68</v>
      </c>
      <c r="P38" s="5">
        <v>12000</v>
      </c>
      <c r="Q38" s="5" t="s">
        <v>57</v>
      </c>
      <c r="R38" s="5" t="s">
        <v>57</v>
      </c>
      <c r="S38" s="5" t="s">
        <v>57</v>
      </c>
      <c r="T38" s="5" t="s">
        <v>57</v>
      </c>
      <c r="U38" s="32" t="s">
        <v>247</v>
      </c>
      <c r="V38" s="32">
        <v>10000</v>
      </c>
      <c r="W38" s="32"/>
      <c r="X38" s="32"/>
    </row>
    <row r="39" spans="1:24" x14ac:dyDescent="0.25">
      <c r="A39" s="5" t="s">
        <v>33</v>
      </c>
      <c r="B39" s="5" t="s">
        <v>37</v>
      </c>
      <c r="C39" s="24" t="s">
        <v>83</v>
      </c>
      <c r="D39" s="24">
        <v>0</v>
      </c>
      <c r="E39" s="24" t="s">
        <v>56</v>
      </c>
      <c r="F39" s="24" t="s">
        <v>56</v>
      </c>
      <c r="G39" s="24" t="s">
        <v>56</v>
      </c>
      <c r="H39" s="24" t="s">
        <v>56</v>
      </c>
      <c r="I39" s="25" t="s">
        <v>159</v>
      </c>
      <c r="J39" s="25">
        <v>7000</v>
      </c>
      <c r="K39" s="25" t="s">
        <v>57</v>
      </c>
      <c r="L39" s="25" t="s">
        <v>57</v>
      </c>
      <c r="M39" s="25" t="s">
        <v>57</v>
      </c>
      <c r="N39" s="25" t="s">
        <v>57</v>
      </c>
      <c r="O39" s="5" t="s">
        <v>160</v>
      </c>
      <c r="P39" s="5">
        <v>7200</v>
      </c>
      <c r="Q39" s="5" t="s">
        <v>57</v>
      </c>
      <c r="R39" s="5" t="s">
        <v>57</v>
      </c>
      <c r="S39" s="5" t="s">
        <v>57</v>
      </c>
      <c r="T39" s="5" t="s">
        <v>57</v>
      </c>
      <c r="U39" s="32" t="s">
        <v>248</v>
      </c>
      <c r="V39" s="32">
        <v>15800</v>
      </c>
      <c r="W39" s="32"/>
      <c r="X39" s="32"/>
    </row>
    <row r="40" spans="1:24" x14ac:dyDescent="0.25">
      <c r="A40" s="5" t="s">
        <v>34</v>
      </c>
      <c r="B40" s="5" t="s">
        <v>37</v>
      </c>
      <c r="C40" s="24" t="s">
        <v>83</v>
      </c>
      <c r="D40" s="24"/>
      <c r="E40" s="24" t="s">
        <v>56</v>
      </c>
      <c r="F40" s="24" t="s">
        <v>56</v>
      </c>
      <c r="G40" s="24" t="s">
        <v>56</v>
      </c>
      <c r="H40" s="24" t="s">
        <v>56</v>
      </c>
      <c r="I40" s="25" t="s">
        <v>161</v>
      </c>
      <c r="J40" s="25">
        <v>1500</v>
      </c>
      <c r="K40" s="25" t="s">
        <v>57</v>
      </c>
      <c r="L40" s="25" t="s">
        <v>57</v>
      </c>
      <c r="M40" s="25" t="s">
        <v>57</v>
      </c>
      <c r="N40" s="25" t="s">
        <v>57</v>
      </c>
      <c r="O40" s="5" t="s">
        <v>156</v>
      </c>
      <c r="P40" s="5">
        <v>3000</v>
      </c>
      <c r="Q40" s="5" t="s">
        <v>57</v>
      </c>
      <c r="R40" s="5" t="s">
        <v>57</v>
      </c>
      <c r="S40" s="5" t="s">
        <v>57</v>
      </c>
      <c r="T40" s="5" t="s">
        <v>57</v>
      </c>
      <c r="U40" s="32" t="s">
        <v>238</v>
      </c>
      <c r="V40" s="32">
        <v>20000</v>
      </c>
      <c r="W40" s="32"/>
      <c r="X40" s="32"/>
    </row>
    <row r="41" spans="1:24" x14ac:dyDescent="0.25">
      <c r="A41" s="5" t="s">
        <v>35</v>
      </c>
      <c r="B41" s="5" t="s">
        <v>37</v>
      </c>
      <c r="C41" s="24" t="s">
        <v>83</v>
      </c>
      <c r="D41" s="24">
        <v>0</v>
      </c>
      <c r="E41" s="24" t="s">
        <v>87</v>
      </c>
      <c r="F41" s="24" t="s">
        <v>56</v>
      </c>
      <c r="G41" s="24" t="s">
        <v>56</v>
      </c>
      <c r="H41" s="24" t="s">
        <v>56</v>
      </c>
      <c r="I41" s="25" t="s">
        <v>162</v>
      </c>
      <c r="J41" s="25">
        <v>9500</v>
      </c>
      <c r="K41" s="25" t="s">
        <v>57</v>
      </c>
      <c r="L41" s="25" t="s">
        <v>57</v>
      </c>
      <c r="M41" s="25" t="s">
        <v>57</v>
      </c>
      <c r="N41" s="25" t="s">
        <v>57</v>
      </c>
      <c r="O41" s="5" t="s">
        <v>163</v>
      </c>
      <c r="P41" s="5">
        <v>10500</v>
      </c>
      <c r="Q41" s="5" t="s">
        <v>57</v>
      </c>
      <c r="R41" s="5" t="s">
        <v>57</v>
      </c>
      <c r="S41" s="5" t="s">
        <v>57</v>
      </c>
      <c r="T41" s="5" t="s">
        <v>57</v>
      </c>
      <c r="U41" s="32" t="s">
        <v>162</v>
      </c>
      <c r="V41" s="32">
        <v>80000</v>
      </c>
      <c r="W41" s="32"/>
      <c r="X41" s="32"/>
    </row>
    <row r="42" spans="1:24" x14ac:dyDescent="0.25">
      <c r="A42" s="5" t="s">
        <v>33</v>
      </c>
      <c r="B42" s="5" t="s">
        <v>37</v>
      </c>
      <c r="C42" s="24" t="s">
        <v>83</v>
      </c>
      <c r="D42" s="24">
        <v>0</v>
      </c>
      <c r="E42" s="24" t="s">
        <v>56</v>
      </c>
      <c r="F42" s="24" t="s">
        <v>56</v>
      </c>
      <c r="G42" s="24" t="s">
        <v>56</v>
      </c>
      <c r="H42" s="24" t="s">
        <v>56</v>
      </c>
      <c r="I42" s="25" t="s">
        <v>164</v>
      </c>
      <c r="J42" s="25">
        <v>15000</v>
      </c>
      <c r="K42" s="25" t="s">
        <v>57</v>
      </c>
      <c r="L42" s="25" t="s">
        <v>57</v>
      </c>
      <c r="M42" s="25" t="s">
        <v>57</v>
      </c>
      <c r="N42" s="25" t="s">
        <v>57</v>
      </c>
      <c r="O42" s="5" t="s">
        <v>97</v>
      </c>
      <c r="P42" s="5">
        <v>15000</v>
      </c>
      <c r="Q42" s="5" t="s">
        <v>57</v>
      </c>
      <c r="R42" s="5" t="s">
        <v>57</v>
      </c>
      <c r="S42" s="5" t="s">
        <v>57</v>
      </c>
      <c r="T42" s="5" t="s">
        <v>57</v>
      </c>
      <c r="U42" s="32" t="s">
        <v>245</v>
      </c>
      <c r="V42" s="32">
        <v>20000</v>
      </c>
      <c r="W42" s="32"/>
      <c r="X42" s="32"/>
    </row>
    <row r="43" spans="1:24" x14ac:dyDescent="0.25">
      <c r="A43" s="5" t="s">
        <v>36</v>
      </c>
      <c r="B43" s="5" t="s">
        <v>37</v>
      </c>
      <c r="C43" s="24" t="s">
        <v>83</v>
      </c>
      <c r="D43" s="24">
        <v>0</v>
      </c>
      <c r="E43" s="24" t="s">
        <v>56</v>
      </c>
      <c r="F43" s="24" t="s">
        <v>56</v>
      </c>
      <c r="G43" s="24" t="s">
        <v>56</v>
      </c>
      <c r="H43" s="24" t="s">
        <v>56</v>
      </c>
      <c r="I43" s="25" t="s">
        <v>165</v>
      </c>
      <c r="J43" s="25">
        <v>30000</v>
      </c>
      <c r="K43" s="25" t="s">
        <v>57</v>
      </c>
      <c r="L43" s="25" t="s">
        <v>57</v>
      </c>
      <c r="M43" s="25" t="s">
        <v>57</v>
      </c>
      <c r="N43" s="25" t="s">
        <v>57</v>
      </c>
      <c r="O43" s="5" t="s">
        <v>165</v>
      </c>
      <c r="P43" s="5">
        <v>32000</v>
      </c>
      <c r="Q43" s="5" t="s">
        <v>57</v>
      </c>
      <c r="R43" s="5" t="s">
        <v>57</v>
      </c>
      <c r="S43" s="5" t="s">
        <v>57</v>
      </c>
      <c r="T43" s="5" t="s">
        <v>57</v>
      </c>
      <c r="U43" s="32" t="s">
        <v>249</v>
      </c>
      <c r="V43" s="32">
        <v>200000</v>
      </c>
      <c r="W43" s="32"/>
      <c r="X43" s="32"/>
    </row>
    <row r="44" spans="1:24" x14ac:dyDescent="0.25">
      <c r="A44" s="5" t="s">
        <v>38</v>
      </c>
      <c r="B44" s="5" t="s">
        <v>37</v>
      </c>
      <c r="C44" s="24" t="s">
        <v>83</v>
      </c>
      <c r="D44" s="24">
        <v>0</v>
      </c>
      <c r="E44" s="24" t="s">
        <v>56</v>
      </c>
      <c r="F44" s="24" t="s">
        <v>56</v>
      </c>
      <c r="G44" s="24" t="s">
        <v>56</v>
      </c>
      <c r="H44" s="24" t="s">
        <v>56</v>
      </c>
      <c r="I44" s="25" t="s">
        <v>166</v>
      </c>
      <c r="J44" s="25">
        <v>12000</v>
      </c>
      <c r="K44" s="25" t="s">
        <v>57</v>
      </c>
      <c r="L44" s="25" t="s">
        <v>57</v>
      </c>
      <c r="M44" s="25" t="s">
        <v>57</v>
      </c>
      <c r="N44" s="25" t="s">
        <v>57</v>
      </c>
      <c r="O44" s="5" t="s">
        <v>240</v>
      </c>
      <c r="P44" s="5">
        <v>12500</v>
      </c>
      <c r="Q44" s="5" t="s">
        <v>57</v>
      </c>
      <c r="R44" s="5" t="s">
        <v>57</v>
      </c>
      <c r="S44" s="5" t="s">
        <v>57</v>
      </c>
      <c r="T44" s="5" t="s">
        <v>57</v>
      </c>
      <c r="U44" s="32" t="s">
        <v>239</v>
      </c>
      <c r="V44" s="32">
        <v>50000</v>
      </c>
      <c r="W44" s="32"/>
      <c r="X44" s="32"/>
    </row>
    <row r="45" spans="1:24" x14ac:dyDescent="0.25">
      <c r="A45" s="5" t="s">
        <v>130</v>
      </c>
      <c r="B45" s="5" t="s">
        <v>37</v>
      </c>
      <c r="C45" s="24" t="s">
        <v>83</v>
      </c>
      <c r="D45" s="24">
        <v>0</v>
      </c>
      <c r="E45" s="24" t="s">
        <v>56</v>
      </c>
      <c r="F45" s="24" t="s">
        <v>56</v>
      </c>
      <c r="G45" s="24" t="s">
        <v>56</v>
      </c>
      <c r="H45" s="24" t="s">
        <v>56</v>
      </c>
      <c r="I45" s="25" t="s">
        <v>68</v>
      </c>
      <c r="J45" s="25">
        <v>0</v>
      </c>
      <c r="K45" s="25" t="s">
        <v>56</v>
      </c>
      <c r="L45" s="25" t="s">
        <v>56</v>
      </c>
      <c r="M45" s="25" t="s">
        <v>56</v>
      </c>
      <c r="N45" s="25" t="s">
        <v>56</v>
      </c>
      <c r="O45" s="5" t="s">
        <v>167</v>
      </c>
      <c r="P45" s="5">
        <v>3000</v>
      </c>
      <c r="Q45" s="5" t="s">
        <v>57</v>
      </c>
      <c r="R45" s="5" t="s">
        <v>57</v>
      </c>
      <c r="S45" s="5" t="s">
        <v>57</v>
      </c>
      <c r="T45" s="5" t="s">
        <v>57</v>
      </c>
      <c r="U45" s="32" t="s">
        <v>241</v>
      </c>
      <c r="V45" s="32">
        <v>15000</v>
      </c>
      <c r="W45" s="32"/>
      <c r="X45" s="32"/>
    </row>
    <row r="46" spans="1:24" x14ac:dyDescent="0.25">
      <c r="A46" s="5" t="s">
        <v>85</v>
      </c>
      <c r="B46" s="5" t="s">
        <v>37</v>
      </c>
      <c r="C46" s="24" t="s">
        <v>86</v>
      </c>
      <c r="D46" s="24">
        <v>4000</v>
      </c>
      <c r="E46" s="24" t="s">
        <v>56</v>
      </c>
      <c r="F46" s="24" t="s">
        <v>56</v>
      </c>
      <c r="G46" s="24" t="s">
        <v>56</v>
      </c>
      <c r="H46" s="24" t="s">
        <v>56</v>
      </c>
      <c r="I46" s="25" t="s">
        <v>151</v>
      </c>
      <c r="J46" s="25">
        <v>6000</v>
      </c>
      <c r="K46" s="25" t="s">
        <v>57</v>
      </c>
      <c r="L46" s="25" t="s">
        <v>57</v>
      </c>
      <c r="M46" s="25" t="s">
        <v>57</v>
      </c>
      <c r="N46" s="25" t="s">
        <v>57</v>
      </c>
      <c r="O46" s="5" t="s">
        <v>155</v>
      </c>
      <c r="P46" s="5">
        <v>6200</v>
      </c>
      <c r="Q46" s="5" t="s">
        <v>57</v>
      </c>
      <c r="R46" s="5" t="s">
        <v>57</v>
      </c>
      <c r="S46" s="5" t="s">
        <v>57</v>
      </c>
      <c r="T46" s="5" t="s">
        <v>57</v>
      </c>
      <c r="U46" s="32" t="s">
        <v>246</v>
      </c>
      <c r="V46" s="32">
        <v>80000</v>
      </c>
      <c r="W46" s="32"/>
      <c r="X46" s="32"/>
    </row>
    <row r="47" spans="1:24" x14ac:dyDescent="0.25">
      <c r="A47" s="5" t="s">
        <v>39</v>
      </c>
      <c r="B47" s="5" t="s">
        <v>37</v>
      </c>
      <c r="C47" s="24" t="s">
        <v>58</v>
      </c>
      <c r="D47" s="24">
        <v>92000</v>
      </c>
      <c r="E47" s="24" t="s">
        <v>71</v>
      </c>
      <c r="F47" s="24" t="s">
        <v>56</v>
      </c>
      <c r="G47" s="24" t="s">
        <v>56</v>
      </c>
      <c r="H47" s="24" t="s">
        <v>56</v>
      </c>
      <c r="I47" s="25" t="s">
        <v>88</v>
      </c>
      <c r="J47" s="25">
        <v>100000</v>
      </c>
      <c r="K47" s="25" t="s">
        <v>57</v>
      </c>
      <c r="L47" s="25" t="s">
        <v>57</v>
      </c>
      <c r="M47" s="25" t="s">
        <v>57</v>
      </c>
      <c r="N47" s="25" t="s">
        <v>57</v>
      </c>
      <c r="O47" s="5" t="s">
        <v>168</v>
      </c>
      <c r="P47" s="5">
        <v>110000</v>
      </c>
      <c r="Q47" s="5" t="s">
        <v>57</v>
      </c>
      <c r="R47" s="5" t="s">
        <v>57</v>
      </c>
      <c r="S47" s="5" t="s">
        <v>57</v>
      </c>
      <c r="T47" s="5" t="s">
        <v>57</v>
      </c>
      <c r="U47" s="32" t="s">
        <v>242</v>
      </c>
      <c r="V47" s="32">
        <v>6000</v>
      </c>
      <c r="W47" s="32"/>
      <c r="X47" s="32"/>
    </row>
    <row r="48" spans="1:24" x14ac:dyDescent="0.25">
      <c r="A48" s="26" t="s">
        <v>250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8"/>
    </row>
    <row r="49" spans="1:24" x14ac:dyDescent="0.25">
      <c r="A49" s="6" t="s">
        <v>131</v>
      </c>
      <c r="B49" s="6" t="s">
        <v>42</v>
      </c>
      <c r="C49" s="29" t="s">
        <v>68</v>
      </c>
      <c r="D49" s="29">
        <v>0</v>
      </c>
      <c r="E49" s="29" t="s">
        <v>56</v>
      </c>
      <c r="F49" s="29" t="s">
        <v>56</v>
      </c>
      <c r="G49" s="29" t="s">
        <v>56</v>
      </c>
      <c r="H49" s="29" t="s">
        <v>56</v>
      </c>
      <c r="I49" s="30" t="s">
        <v>170</v>
      </c>
      <c r="J49" s="30">
        <v>9000</v>
      </c>
      <c r="K49" s="30" t="s">
        <v>56</v>
      </c>
      <c r="L49" s="30" t="s">
        <v>56</v>
      </c>
      <c r="M49" s="30" t="s">
        <v>56</v>
      </c>
      <c r="N49" s="30" t="s">
        <v>56</v>
      </c>
      <c r="O49" s="6" t="s">
        <v>150</v>
      </c>
      <c r="P49" s="6">
        <v>9500</v>
      </c>
      <c r="Q49" s="6" t="s">
        <v>57</v>
      </c>
      <c r="R49" s="6" t="s">
        <v>57</v>
      </c>
      <c r="S49" s="6" t="s">
        <v>57</v>
      </c>
      <c r="T49" s="6" t="s">
        <v>57</v>
      </c>
      <c r="U49" s="31" t="s">
        <v>150</v>
      </c>
      <c r="V49" s="31">
        <v>15000</v>
      </c>
      <c r="W49" s="31" t="s">
        <v>57</v>
      </c>
      <c r="X49" s="31" t="s">
        <v>80</v>
      </c>
    </row>
    <row r="50" spans="1:24" x14ac:dyDescent="0.25">
      <c r="A50" s="6" t="s">
        <v>132</v>
      </c>
      <c r="B50" s="6" t="s">
        <v>42</v>
      </c>
      <c r="C50" s="29" t="s">
        <v>68</v>
      </c>
      <c r="D50" s="29">
        <v>0</v>
      </c>
      <c r="E50" s="29" t="s">
        <v>56</v>
      </c>
      <c r="F50" s="29" t="s">
        <v>56</v>
      </c>
      <c r="G50" s="29" t="s">
        <v>56</v>
      </c>
      <c r="H50" s="29" t="s">
        <v>56</v>
      </c>
      <c r="I50" s="30" t="s">
        <v>169</v>
      </c>
      <c r="J50" s="30">
        <v>5000</v>
      </c>
      <c r="K50" s="30" t="s">
        <v>57</v>
      </c>
      <c r="L50" s="30" t="s">
        <v>57</v>
      </c>
      <c r="M50" s="30" t="s">
        <v>57</v>
      </c>
      <c r="N50" s="30" t="s">
        <v>57</v>
      </c>
      <c r="O50" s="6" t="s">
        <v>174</v>
      </c>
      <c r="P50" s="6">
        <v>5500</v>
      </c>
      <c r="Q50" s="6" t="s">
        <v>57</v>
      </c>
      <c r="R50" s="6" t="s">
        <v>57</v>
      </c>
      <c r="S50" s="6" t="s">
        <v>57</v>
      </c>
      <c r="T50" s="6" t="s">
        <v>57</v>
      </c>
      <c r="U50" s="31" t="s">
        <v>174</v>
      </c>
      <c r="V50" s="31">
        <v>30000</v>
      </c>
      <c r="W50" s="31" t="s">
        <v>57</v>
      </c>
      <c r="X50" s="31" t="s">
        <v>80</v>
      </c>
    </row>
    <row r="51" spans="1:24" x14ac:dyDescent="0.25">
      <c r="A51" s="6" t="s">
        <v>133</v>
      </c>
      <c r="B51" s="6" t="s">
        <v>42</v>
      </c>
      <c r="C51" s="29" t="s">
        <v>68</v>
      </c>
      <c r="D51" s="29">
        <v>0</v>
      </c>
      <c r="E51" s="29" t="s">
        <v>56</v>
      </c>
      <c r="F51" s="29" t="s">
        <v>56</v>
      </c>
      <c r="G51" s="29" t="s">
        <v>56</v>
      </c>
      <c r="H51" s="29" t="s">
        <v>56</v>
      </c>
      <c r="I51" s="30" t="s">
        <v>171</v>
      </c>
      <c r="J51" s="30">
        <v>2000</v>
      </c>
      <c r="K51" s="30" t="s">
        <v>57</v>
      </c>
      <c r="L51" s="30" t="s">
        <v>57</v>
      </c>
      <c r="M51" s="30" t="s">
        <v>57</v>
      </c>
      <c r="N51" s="30" t="s">
        <v>57</v>
      </c>
      <c r="O51" s="6" t="s">
        <v>175</v>
      </c>
      <c r="P51" s="6">
        <v>2200</v>
      </c>
      <c r="Q51" s="6" t="s">
        <v>57</v>
      </c>
      <c r="R51" s="6" t="s">
        <v>57</v>
      </c>
      <c r="S51" s="6" t="s">
        <v>57</v>
      </c>
      <c r="T51" s="6" t="s">
        <v>57</v>
      </c>
      <c r="U51" s="31" t="s">
        <v>251</v>
      </c>
      <c r="V51" s="31">
        <v>22000</v>
      </c>
      <c r="W51" s="31" t="s">
        <v>57</v>
      </c>
      <c r="X51" s="31" t="s">
        <v>80</v>
      </c>
    </row>
    <row r="52" spans="1:24" x14ac:dyDescent="0.25">
      <c r="A52" s="6" t="s">
        <v>134</v>
      </c>
      <c r="B52" s="6" t="s">
        <v>42</v>
      </c>
      <c r="C52" s="29" t="s">
        <v>172</v>
      </c>
      <c r="D52" s="29">
        <v>2000</v>
      </c>
      <c r="E52" s="29" t="s">
        <v>56</v>
      </c>
      <c r="F52" s="29" t="s">
        <v>56</v>
      </c>
      <c r="G52" s="29" t="s">
        <v>56</v>
      </c>
      <c r="H52" s="29" t="s">
        <v>56</v>
      </c>
      <c r="I52" s="30" t="s">
        <v>172</v>
      </c>
      <c r="J52" s="30">
        <v>16000</v>
      </c>
      <c r="K52" s="30" t="s">
        <v>57</v>
      </c>
      <c r="L52" s="30" t="s">
        <v>57</v>
      </c>
      <c r="M52" s="30" t="s">
        <v>57</v>
      </c>
      <c r="N52" s="30" t="s">
        <v>57</v>
      </c>
      <c r="O52" s="6" t="s">
        <v>173</v>
      </c>
      <c r="P52" s="6">
        <v>17000</v>
      </c>
      <c r="Q52" s="6" t="s">
        <v>57</v>
      </c>
      <c r="R52" s="6" t="s">
        <v>57</v>
      </c>
      <c r="S52" s="6" t="s">
        <v>57</v>
      </c>
      <c r="T52" s="6" t="s">
        <v>57</v>
      </c>
      <c r="U52" s="31" t="s">
        <v>216</v>
      </c>
      <c r="V52" s="31">
        <v>120000</v>
      </c>
      <c r="W52" s="31" t="s">
        <v>57</v>
      </c>
      <c r="X52" s="31" t="s">
        <v>80</v>
      </c>
    </row>
    <row r="53" spans="1:24" x14ac:dyDescent="0.25">
      <c r="A53" s="6" t="s">
        <v>135</v>
      </c>
      <c r="B53" s="6" t="s">
        <v>42</v>
      </c>
      <c r="C53" s="29" t="s">
        <v>83</v>
      </c>
      <c r="D53" s="29">
        <v>0</v>
      </c>
      <c r="E53" s="29" t="s">
        <v>56</v>
      </c>
      <c r="F53" s="29" t="s">
        <v>56</v>
      </c>
      <c r="G53" s="29" t="s">
        <v>56</v>
      </c>
      <c r="H53" s="29" t="s">
        <v>56</v>
      </c>
      <c r="I53" s="30" t="s">
        <v>83</v>
      </c>
      <c r="J53" s="30">
        <v>0</v>
      </c>
      <c r="K53" s="30" t="s">
        <v>71</v>
      </c>
      <c r="L53" s="30" t="s">
        <v>71</v>
      </c>
      <c r="M53" s="30" t="s">
        <v>71</v>
      </c>
      <c r="N53" s="30" t="s">
        <v>71</v>
      </c>
      <c r="O53" s="6" t="s">
        <v>173</v>
      </c>
      <c r="P53" s="6">
        <v>4000</v>
      </c>
      <c r="Q53" s="6" t="s">
        <v>57</v>
      </c>
      <c r="R53" s="6" t="s">
        <v>57</v>
      </c>
      <c r="S53" s="6" t="s">
        <v>57</v>
      </c>
      <c r="T53" s="6" t="s">
        <v>57</v>
      </c>
      <c r="U53" s="31" t="s">
        <v>216</v>
      </c>
      <c r="V53" s="31">
        <v>65000</v>
      </c>
      <c r="W53" s="31" t="s">
        <v>57</v>
      </c>
      <c r="X53" s="31" t="s">
        <v>80</v>
      </c>
    </row>
    <row r="54" spans="1:24" x14ac:dyDescent="0.25">
      <c r="A54" s="6" t="s">
        <v>136</v>
      </c>
      <c r="B54" s="6" t="s">
        <v>42</v>
      </c>
      <c r="C54" s="29" t="s">
        <v>176</v>
      </c>
      <c r="D54" s="29">
        <v>7500</v>
      </c>
      <c r="E54" s="29" t="s">
        <v>56</v>
      </c>
      <c r="F54" s="29" t="s">
        <v>56</v>
      </c>
      <c r="G54" s="29" t="s">
        <v>56</v>
      </c>
      <c r="H54" s="29" t="s">
        <v>56</v>
      </c>
      <c r="I54" s="30" t="s">
        <v>176</v>
      </c>
      <c r="J54" s="30">
        <v>8000</v>
      </c>
      <c r="K54" s="30" t="s">
        <v>57</v>
      </c>
      <c r="L54" s="30" t="s">
        <v>57</v>
      </c>
      <c r="M54" s="30" t="s">
        <v>57</v>
      </c>
      <c r="N54" s="30" t="s">
        <v>57</v>
      </c>
      <c r="O54" s="6" t="s">
        <v>177</v>
      </c>
      <c r="P54" s="6">
        <v>8200</v>
      </c>
      <c r="Q54" s="6" t="s">
        <v>57</v>
      </c>
      <c r="R54" s="6" t="s">
        <v>57</v>
      </c>
      <c r="S54" s="6" t="s">
        <v>57</v>
      </c>
      <c r="T54" s="6" t="s">
        <v>57</v>
      </c>
      <c r="U54" s="31" t="s">
        <v>252</v>
      </c>
      <c r="V54" s="31">
        <v>42000</v>
      </c>
      <c r="W54" s="31" t="s">
        <v>57</v>
      </c>
      <c r="X54" s="31" t="s">
        <v>80</v>
      </c>
    </row>
    <row r="55" spans="1:24" x14ac:dyDescent="0.25">
      <c r="A55" s="6" t="s">
        <v>137</v>
      </c>
      <c r="B55" s="6" t="s">
        <v>42</v>
      </c>
      <c r="C55" s="29" t="s">
        <v>83</v>
      </c>
      <c r="D55" s="29">
        <v>0</v>
      </c>
      <c r="E55" s="29" t="s">
        <v>56</v>
      </c>
      <c r="F55" s="29" t="s">
        <v>56</v>
      </c>
      <c r="G55" s="29" t="s">
        <v>56</v>
      </c>
      <c r="H55" s="29" t="s">
        <v>56</v>
      </c>
      <c r="I55" s="30" t="s">
        <v>83</v>
      </c>
      <c r="J55" s="30">
        <v>0</v>
      </c>
      <c r="K55" s="30" t="s">
        <v>68</v>
      </c>
      <c r="L55" s="30" t="s">
        <v>56</v>
      </c>
      <c r="M55" s="30" t="s">
        <v>56</v>
      </c>
      <c r="N55" s="30" t="s">
        <v>56</v>
      </c>
      <c r="O55" s="6" t="s">
        <v>178</v>
      </c>
      <c r="P55" s="6">
        <v>2000</v>
      </c>
      <c r="Q55" s="6" t="s">
        <v>57</v>
      </c>
      <c r="R55" s="6" t="s">
        <v>57</v>
      </c>
      <c r="S55" s="6" t="s">
        <v>57</v>
      </c>
      <c r="T55" s="6" t="s">
        <v>57</v>
      </c>
      <c r="U55" s="31" t="s">
        <v>103</v>
      </c>
      <c r="V55" s="31">
        <v>70000</v>
      </c>
      <c r="W55" s="31" t="s">
        <v>57</v>
      </c>
      <c r="X55" s="31" t="s">
        <v>80</v>
      </c>
    </row>
    <row r="56" spans="1:24" x14ac:dyDescent="0.25">
      <c r="A56" s="6" t="s">
        <v>138</v>
      </c>
      <c r="B56" s="6" t="s">
        <v>42</v>
      </c>
      <c r="C56" s="29" t="s">
        <v>83</v>
      </c>
      <c r="D56" s="29">
        <v>0</v>
      </c>
      <c r="E56" s="29" t="s">
        <v>56</v>
      </c>
      <c r="F56" s="29" t="s">
        <v>56</v>
      </c>
      <c r="G56" s="29" t="s">
        <v>56</v>
      </c>
      <c r="H56" s="29" t="s">
        <v>56</v>
      </c>
      <c r="I56" s="30" t="s">
        <v>179</v>
      </c>
      <c r="J56" s="30">
        <v>15000</v>
      </c>
      <c r="K56" s="30" t="s">
        <v>57</v>
      </c>
      <c r="L56" s="30" t="s">
        <v>57</v>
      </c>
      <c r="M56" s="30" t="s">
        <v>57</v>
      </c>
      <c r="N56" s="30" t="s">
        <v>57</v>
      </c>
      <c r="O56" s="6" t="s">
        <v>180</v>
      </c>
      <c r="P56" s="6">
        <v>15200</v>
      </c>
      <c r="Q56" s="6" t="s">
        <v>80</v>
      </c>
      <c r="R56" s="6" t="s">
        <v>57</v>
      </c>
      <c r="S56" s="6" t="s">
        <v>57</v>
      </c>
      <c r="T56" s="6" t="s">
        <v>57</v>
      </c>
      <c r="U56" s="31" t="s">
        <v>253</v>
      </c>
      <c r="V56" s="31">
        <v>16000</v>
      </c>
      <c r="W56" s="31" t="s">
        <v>57</v>
      </c>
      <c r="X56" s="31" t="s">
        <v>80</v>
      </c>
    </row>
    <row r="57" spans="1:24" x14ac:dyDescent="0.25">
      <c r="A57" s="6" t="s">
        <v>40</v>
      </c>
      <c r="B57" s="6" t="s">
        <v>42</v>
      </c>
      <c r="C57" s="29" t="s">
        <v>83</v>
      </c>
      <c r="D57" s="29">
        <v>0</v>
      </c>
      <c r="E57" s="29" t="s">
        <v>56</v>
      </c>
      <c r="F57" s="29" t="s">
        <v>56</v>
      </c>
      <c r="G57" s="29" t="s">
        <v>56</v>
      </c>
      <c r="H57" s="29" t="s">
        <v>56</v>
      </c>
      <c r="I57" s="30" t="s">
        <v>169</v>
      </c>
      <c r="J57" s="30">
        <v>5000</v>
      </c>
      <c r="K57" s="30" t="s">
        <v>57</v>
      </c>
      <c r="L57" s="30" t="s">
        <v>57</v>
      </c>
      <c r="M57" s="30" t="s">
        <v>57</v>
      </c>
      <c r="N57" s="30" t="s">
        <v>57</v>
      </c>
      <c r="O57" s="6" t="s">
        <v>169</v>
      </c>
      <c r="P57" s="6">
        <v>5300</v>
      </c>
      <c r="Q57" s="6" t="s">
        <v>57</v>
      </c>
      <c r="R57" s="6" t="s">
        <v>57</v>
      </c>
      <c r="S57" s="6" t="s">
        <v>57</v>
      </c>
      <c r="T57" s="6" t="s">
        <v>57</v>
      </c>
      <c r="U57" s="31" t="s">
        <v>169</v>
      </c>
      <c r="V57" s="31">
        <v>14000</v>
      </c>
      <c r="W57" s="31" t="s">
        <v>57</v>
      </c>
      <c r="X57" s="31" t="s">
        <v>80</v>
      </c>
    </row>
    <row r="58" spans="1:24" x14ac:dyDescent="0.25">
      <c r="A58" s="6" t="s">
        <v>139</v>
      </c>
      <c r="B58" s="6" t="s">
        <v>42</v>
      </c>
      <c r="C58" s="29" t="s">
        <v>83</v>
      </c>
      <c r="D58" s="29">
        <v>0</v>
      </c>
      <c r="E58" s="29" t="s">
        <v>56</v>
      </c>
      <c r="F58" s="29" t="s">
        <v>56</v>
      </c>
      <c r="G58" s="29" t="s">
        <v>56</v>
      </c>
      <c r="H58" s="29" t="s">
        <v>56</v>
      </c>
      <c r="I58" s="30" t="s">
        <v>181</v>
      </c>
      <c r="J58" s="30">
        <v>3000</v>
      </c>
      <c r="K58" s="30" t="s">
        <v>57</v>
      </c>
      <c r="L58" s="30" t="s">
        <v>57</v>
      </c>
      <c r="M58" s="30" t="s">
        <v>57</v>
      </c>
      <c r="N58" s="30" t="s">
        <v>57</v>
      </c>
      <c r="O58" s="6" t="s">
        <v>182</v>
      </c>
      <c r="P58" s="6">
        <v>3000</v>
      </c>
      <c r="Q58" s="6" t="s">
        <v>57</v>
      </c>
      <c r="R58" s="6" t="s">
        <v>57</v>
      </c>
      <c r="S58" s="6" t="s">
        <v>57</v>
      </c>
      <c r="T58" s="6" t="s">
        <v>57</v>
      </c>
      <c r="U58" s="31" t="s">
        <v>254</v>
      </c>
      <c r="V58" s="31">
        <v>18000</v>
      </c>
      <c r="W58" s="31" t="s">
        <v>57</v>
      </c>
      <c r="X58" s="31" t="s">
        <v>80</v>
      </c>
    </row>
    <row r="59" spans="1:24" x14ac:dyDescent="0.25">
      <c r="A59" s="6" t="s">
        <v>140</v>
      </c>
      <c r="B59" s="6" t="s">
        <v>42</v>
      </c>
      <c r="C59" s="29" t="s">
        <v>83</v>
      </c>
      <c r="D59" s="29">
        <v>0</v>
      </c>
      <c r="E59" s="29" t="s">
        <v>56</v>
      </c>
      <c r="F59" s="29" t="s">
        <v>56</v>
      </c>
      <c r="G59" s="29" t="s">
        <v>56</v>
      </c>
      <c r="H59" s="29" t="s">
        <v>56</v>
      </c>
      <c r="I59" s="30" t="s">
        <v>126</v>
      </c>
      <c r="J59" s="30">
        <v>6000</v>
      </c>
      <c r="K59" s="30" t="s">
        <v>57</v>
      </c>
      <c r="L59" s="30" t="s">
        <v>57</v>
      </c>
      <c r="M59" s="30" t="s">
        <v>57</v>
      </c>
      <c r="N59" s="30" t="s">
        <v>57</v>
      </c>
      <c r="O59" s="6" t="s">
        <v>183</v>
      </c>
      <c r="P59" s="6">
        <v>6500</v>
      </c>
      <c r="Q59" s="6" t="s">
        <v>57</v>
      </c>
      <c r="R59" s="6" t="s">
        <v>57</v>
      </c>
      <c r="S59" s="6" t="s">
        <v>57</v>
      </c>
      <c r="T59" s="6" t="s">
        <v>57</v>
      </c>
      <c r="U59" s="31" t="s">
        <v>255</v>
      </c>
      <c r="V59" s="31">
        <v>48000</v>
      </c>
      <c r="W59" s="31" t="s">
        <v>57</v>
      </c>
      <c r="X59" s="31" t="s">
        <v>80</v>
      </c>
    </row>
    <row r="60" spans="1:24" x14ac:dyDescent="0.25">
      <c r="A60" s="6" t="s">
        <v>40</v>
      </c>
      <c r="B60" s="6" t="s">
        <v>42</v>
      </c>
      <c r="C60" s="29" t="s">
        <v>68</v>
      </c>
      <c r="D60" s="29">
        <v>0</v>
      </c>
      <c r="E60" s="29" t="s">
        <v>56</v>
      </c>
      <c r="F60" s="29" t="s">
        <v>56</v>
      </c>
      <c r="G60" s="29" t="s">
        <v>56</v>
      </c>
      <c r="H60" s="29" t="s">
        <v>56</v>
      </c>
      <c r="I60" s="30" t="s">
        <v>184</v>
      </c>
      <c r="J60" s="30">
        <v>70000</v>
      </c>
      <c r="K60" s="30" t="s">
        <v>57</v>
      </c>
      <c r="L60" s="30" t="s">
        <v>57</v>
      </c>
      <c r="M60" s="30" t="s">
        <v>57</v>
      </c>
      <c r="N60" s="30" t="s">
        <v>57</v>
      </c>
      <c r="O60" s="6" t="s">
        <v>185</v>
      </c>
      <c r="P60" s="6">
        <v>7800</v>
      </c>
      <c r="Q60" s="6" t="s">
        <v>57</v>
      </c>
      <c r="R60" s="6" t="s">
        <v>57</v>
      </c>
      <c r="S60" s="6" t="s">
        <v>57</v>
      </c>
      <c r="T60" s="6" t="s">
        <v>57</v>
      </c>
      <c r="U60" s="31" t="s">
        <v>229</v>
      </c>
      <c r="V60" s="31">
        <v>18000</v>
      </c>
      <c r="W60" s="31" t="s">
        <v>57</v>
      </c>
      <c r="X60" s="31" t="s">
        <v>80</v>
      </c>
    </row>
    <row r="61" spans="1:24" x14ac:dyDescent="0.25">
      <c r="A61" s="6" t="s">
        <v>141</v>
      </c>
      <c r="B61" s="6" t="s">
        <v>42</v>
      </c>
      <c r="C61" s="29" t="s">
        <v>83</v>
      </c>
      <c r="D61" s="29">
        <v>0</v>
      </c>
      <c r="E61" s="29" t="s">
        <v>56</v>
      </c>
      <c r="F61" s="29" t="s">
        <v>56</v>
      </c>
      <c r="G61" s="29" t="s">
        <v>56</v>
      </c>
      <c r="H61" s="29" t="s">
        <v>56</v>
      </c>
      <c r="I61" s="30" t="s">
        <v>186</v>
      </c>
      <c r="J61" s="30">
        <v>150000</v>
      </c>
      <c r="K61" s="30" t="s">
        <v>57</v>
      </c>
      <c r="L61" s="30" t="s">
        <v>57</v>
      </c>
      <c r="M61" s="30" t="s">
        <v>57</v>
      </c>
      <c r="N61" s="30" t="s">
        <v>57</v>
      </c>
      <c r="O61" s="6" t="s">
        <v>187</v>
      </c>
      <c r="P61" s="6">
        <v>150000</v>
      </c>
      <c r="Q61" s="6" t="s">
        <v>57</v>
      </c>
      <c r="R61" s="6" t="s">
        <v>57</v>
      </c>
      <c r="S61" s="6" t="s">
        <v>57</v>
      </c>
      <c r="T61" s="6" t="s">
        <v>57</v>
      </c>
      <c r="U61" s="31" t="s">
        <v>256</v>
      </c>
      <c r="V61" s="31">
        <v>200000</v>
      </c>
      <c r="W61" s="31" t="s">
        <v>57</v>
      </c>
      <c r="X61" s="31" t="s">
        <v>80</v>
      </c>
    </row>
    <row r="62" spans="1:24" x14ac:dyDescent="0.25">
      <c r="A62" s="6" t="s">
        <v>142</v>
      </c>
      <c r="B62" s="6" t="s">
        <v>42</v>
      </c>
      <c r="C62" s="29" t="s">
        <v>188</v>
      </c>
      <c r="D62" s="29">
        <v>0</v>
      </c>
      <c r="E62" s="29" t="s">
        <v>56</v>
      </c>
      <c r="F62" s="29" t="s">
        <v>56</v>
      </c>
      <c r="G62" s="29" t="s">
        <v>56</v>
      </c>
      <c r="H62" s="29" t="s">
        <v>56</v>
      </c>
      <c r="I62" s="30" t="s">
        <v>189</v>
      </c>
      <c r="J62" s="30">
        <v>10000</v>
      </c>
      <c r="K62" s="30" t="s">
        <v>57</v>
      </c>
      <c r="L62" s="30" t="s">
        <v>57</v>
      </c>
      <c r="M62" s="30" t="s">
        <v>57</v>
      </c>
      <c r="N62" s="30" t="s">
        <v>57</v>
      </c>
      <c r="O62" s="6" t="s">
        <v>189</v>
      </c>
      <c r="P62" s="6">
        <v>13000</v>
      </c>
      <c r="Q62" s="6" t="s">
        <v>57</v>
      </c>
      <c r="R62" s="6" t="s">
        <v>57</v>
      </c>
      <c r="S62" s="6" t="s">
        <v>57</v>
      </c>
      <c r="T62" s="6" t="s">
        <v>57</v>
      </c>
      <c r="U62" s="31" t="s">
        <v>257</v>
      </c>
      <c r="V62" s="31">
        <v>62000</v>
      </c>
      <c r="W62" s="31" t="s">
        <v>57</v>
      </c>
      <c r="X62" s="31" t="s">
        <v>80</v>
      </c>
    </row>
    <row r="63" spans="1:24" x14ac:dyDescent="0.25">
      <c r="A63" s="6" t="s">
        <v>41</v>
      </c>
      <c r="B63" s="6" t="s">
        <v>42</v>
      </c>
      <c r="C63" s="29" t="s">
        <v>68</v>
      </c>
      <c r="D63" s="29">
        <v>0</v>
      </c>
      <c r="E63" s="29" t="s">
        <v>56</v>
      </c>
      <c r="F63" s="29" t="s">
        <v>56</v>
      </c>
      <c r="G63" s="29" t="s">
        <v>56</v>
      </c>
      <c r="H63" s="29" t="s">
        <v>56</v>
      </c>
      <c r="I63" s="30" t="s">
        <v>129</v>
      </c>
      <c r="J63" s="30">
        <v>30000</v>
      </c>
      <c r="K63" s="30" t="s">
        <v>57</v>
      </c>
      <c r="L63" s="30" t="s">
        <v>57</v>
      </c>
      <c r="M63" s="30" t="s">
        <v>57</v>
      </c>
      <c r="N63" s="30" t="s">
        <v>57</v>
      </c>
      <c r="O63" s="6" t="s">
        <v>82</v>
      </c>
      <c r="P63" s="6">
        <v>35000</v>
      </c>
      <c r="Q63" s="6" t="s">
        <v>57</v>
      </c>
      <c r="R63" s="6" t="s">
        <v>57</v>
      </c>
      <c r="S63" s="6" t="s">
        <v>57</v>
      </c>
      <c r="T63" s="6" t="s">
        <v>57</v>
      </c>
      <c r="U63" s="31" t="s">
        <v>258</v>
      </c>
      <c r="V63" s="31">
        <v>52000</v>
      </c>
      <c r="W63" s="31" t="s">
        <v>57</v>
      </c>
      <c r="X63" s="31" t="s">
        <v>80</v>
      </c>
    </row>
    <row r="64" spans="1:24" x14ac:dyDescent="0.25">
      <c r="A64" s="6" t="s">
        <v>143</v>
      </c>
      <c r="B64" s="6" t="s">
        <v>42</v>
      </c>
      <c r="C64" s="29" t="s">
        <v>83</v>
      </c>
      <c r="D64" s="29">
        <v>0</v>
      </c>
      <c r="E64" s="29" t="s">
        <v>56</v>
      </c>
      <c r="F64" s="29" t="s">
        <v>56</v>
      </c>
      <c r="G64" s="29" t="s">
        <v>56</v>
      </c>
      <c r="H64" s="29" t="s">
        <v>56</v>
      </c>
      <c r="I64" s="30" t="s">
        <v>190</v>
      </c>
      <c r="J64" s="30">
        <v>25000</v>
      </c>
      <c r="K64" s="30" t="s">
        <v>57</v>
      </c>
      <c r="L64" s="30" t="s">
        <v>57</v>
      </c>
      <c r="M64" s="30" t="s">
        <v>57</v>
      </c>
      <c r="N64" s="30" t="s">
        <v>57</v>
      </c>
      <c r="O64" s="6" t="s">
        <v>191</v>
      </c>
      <c r="P64" s="6">
        <v>27000</v>
      </c>
      <c r="Q64" s="6" t="s">
        <v>57</v>
      </c>
      <c r="R64" s="6" t="s">
        <v>57</v>
      </c>
      <c r="S64" s="6" t="s">
        <v>57</v>
      </c>
      <c r="T64" s="6" t="s">
        <v>57</v>
      </c>
      <c r="U64" s="31" t="s">
        <v>259</v>
      </c>
      <c r="V64" s="31">
        <v>120000</v>
      </c>
      <c r="W64" s="31" t="s">
        <v>57</v>
      </c>
      <c r="X64" s="31" t="s">
        <v>80</v>
      </c>
    </row>
    <row r="65" spans="1:24" x14ac:dyDescent="0.25">
      <c r="A65" s="6" t="s">
        <v>144</v>
      </c>
      <c r="B65" s="6" t="s">
        <v>42</v>
      </c>
      <c r="C65" s="29" t="s">
        <v>68</v>
      </c>
      <c r="D65" s="29">
        <v>0</v>
      </c>
      <c r="E65" s="29" t="s">
        <v>56</v>
      </c>
      <c r="F65" s="29" t="s">
        <v>56</v>
      </c>
      <c r="G65" s="29" t="s">
        <v>56</v>
      </c>
      <c r="H65" s="29" t="s">
        <v>56</v>
      </c>
      <c r="I65" s="30" t="s">
        <v>192</v>
      </c>
      <c r="J65" s="30">
        <v>8000</v>
      </c>
      <c r="K65" s="30" t="s">
        <v>57</v>
      </c>
      <c r="L65" s="30" t="s">
        <v>57</v>
      </c>
      <c r="M65" s="30" t="s">
        <v>57</v>
      </c>
      <c r="N65" s="30" t="s">
        <v>57</v>
      </c>
      <c r="O65" s="6" t="s">
        <v>193</v>
      </c>
      <c r="P65" s="6">
        <v>8400</v>
      </c>
      <c r="Q65" s="6" t="s">
        <v>57</v>
      </c>
      <c r="R65" s="6" t="s">
        <v>57</v>
      </c>
      <c r="S65" s="6" t="s">
        <v>57</v>
      </c>
      <c r="T65" s="6" t="s">
        <v>57</v>
      </c>
      <c r="U65" s="31" t="s">
        <v>119</v>
      </c>
      <c r="V65" s="31">
        <v>52000</v>
      </c>
      <c r="W65" s="31" t="s">
        <v>57</v>
      </c>
      <c r="X65" s="31" t="s">
        <v>80</v>
      </c>
    </row>
    <row r="66" spans="1:24" x14ac:dyDescent="0.25">
      <c r="A66" s="6" t="s">
        <v>145</v>
      </c>
      <c r="B66" s="6" t="s">
        <v>42</v>
      </c>
      <c r="C66" s="29" t="s">
        <v>68</v>
      </c>
      <c r="D66" s="29">
        <v>0</v>
      </c>
      <c r="E66" s="29" t="s">
        <v>56</v>
      </c>
      <c r="F66" s="29" t="s">
        <v>56</v>
      </c>
      <c r="G66" s="29" t="s">
        <v>56</v>
      </c>
      <c r="H66" s="29" t="s">
        <v>56</v>
      </c>
      <c r="I66" s="30" t="s">
        <v>194</v>
      </c>
      <c r="J66" s="30">
        <v>20000</v>
      </c>
      <c r="K66" s="30" t="s">
        <v>57</v>
      </c>
      <c r="L66" s="30" t="s">
        <v>57</v>
      </c>
      <c r="M66" s="30" t="s">
        <v>57</v>
      </c>
      <c r="N66" s="30" t="s">
        <v>57</v>
      </c>
      <c r="O66" s="6" t="s">
        <v>195</v>
      </c>
      <c r="P66" s="6">
        <v>22000</v>
      </c>
      <c r="Q66" s="6" t="s">
        <v>57</v>
      </c>
      <c r="R66" s="6" t="s">
        <v>57</v>
      </c>
      <c r="S66" s="6" t="s">
        <v>57</v>
      </c>
      <c r="T66" s="6" t="s">
        <v>57</v>
      </c>
      <c r="U66" s="31" t="s">
        <v>75</v>
      </c>
      <c r="V66" s="31">
        <v>52000</v>
      </c>
      <c r="W66" s="31" t="s">
        <v>57</v>
      </c>
      <c r="X66" s="31" t="s">
        <v>80</v>
      </c>
    </row>
    <row r="67" spans="1:24" x14ac:dyDescent="0.25">
      <c r="A67" s="6" t="s">
        <v>146</v>
      </c>
      <c r="B67" s="6" t="s">
        <v>42</v>
      </c>
      <c r="C67" s="29" t="s">
        <v>68</v>
      </c>
      <c r="D67" s="29">
        <v>0</v>
      </c>
      <c r="E67" s="29" t="s">
        <v>56</v>
      </c>
      <c r="F67" s="29" t="s">
        <v>56</v>
      </c>
      <c r="G67" s="29" t="s">
        <v>56</v>
      </c>
      <c r="H67" s="29" t="s">
        <v>56</v>
      </c>
      <c r="I67" s="30" t="s">
        <v>196</v>
      </c>
      <c r="J67" s="30">
        <v>16000</v>
      </c>
      <c r="K67" s="30" t="s">
        <v>57</v>
      </c>
      <c r="L67" s="30" t="s">
        <v>57</v>
      </c>
      <c r="M67" s="30" t="s">
        <v>57</v>
      </c>
      <c r="N67" s="30" t="s">
        <v>57</v>
      </c>
      <c r="O67" s="6" t="s">
        <v>196</v>
      </c>
      <c r="P67" s="6">
        <v>16300</v>
      </c>
      <c r="Q67" s="6" t="s">
        <v>57</v>
      </c>
      <c r="R67" s="6" t="s">
        <v>57</v>
      </c>
      <c r="S67" s="6" t="s">
        <v>57</v>
      </c>
      <c r="T67" s="6" t="s">
        <v>57</v>
      </c>
      <c r="U67" s="31" t="s">
        <v>260</v>
      </c>
      <c r="V67" s="31">
        <v>52000</v>
      </c>
      <c r="W67" s="31" t="s">
        <v>57</v>
      </c>
      <c r="X67" s="31" t="s">
        <v>80</v>
      </c>
    </row>
    <row r="68" spans="1:24" x14ac:dyDescent="0.25">
      <c r="A68" s="6" t="s">
        <v>147</v>
      </c>
      <c r="B68" s="6" t="s">
        <v>42</v>
      </c>
      <c r="C68" s="29" t="s">
        <v>68</v>
      </c>
      <c r="D68" s="29">
        <v>0</v>
      </c>
      <c r="E68" s="29" t="s">
        <v>56</v>
      </c>
      <c r="F68" s="29" t="s">
        <v>56</v>
      </c>
      <c r="G68" s="29" t="s">
        <v>56</v>
      </c>
      <c r="H68" s="29" t="s">
        <v>56</v>
      </c>
      <c r="I68" s="30" t="s">
        <v>197</v>
      </c>
      <c r="J68" s="30">
        <v>42000</v>
      </c>
      <c r="K68" s="30" t="s">
        <v>57</v>
      </c>
      <c r="L68" s="30" t="s">
        <v>57</v>
      </c>
      <c r="M68" s="30" t="s">
        <v>57</v>
      </c>
      <c r="N68" s="30" t="s">
        <v>57</v>
      </c>
      <c r="O68" s="6" t="s">
        <v>197</v>
      </c>
      <c r="P68" s="6">
        <v>45000</v>
      </c>
      <c r="Q68" s="6" t="s">
        <v>57</v>
      </c>
      <c r="R68" s="6" t="s">
        <v>57</v>
      </c>
      <c r="S68" s="6" t="s">
        <v>57</v>
      </c>
      <c r="T68" s="6" t="s">
        <v>57</v>
      </c>
      <c r="U68" s="31" t="s">
        <v>261</v>
      </c>
      <c r="V68" s="31">
        <v>120000</v>
      </c>
      <c r="W68" s="31" t="s">
        <v>57</v>
      </c>
      <c r="X68" s="31" t="s">
        <v>80</v>
      </c>
    </row>
    <row r="69" spans="1:24" x14ac:dyDescent="0.25">
      <c r="A69" s="6" t="s">
        <v>148</v>
      </c>
      <c r="B69" s="6" t="s">
        <v>42</v>
      </c>
      <c r="C69" s="29" t="s">
        <v>68</v>
      </c>
      <c r="D69" s="29">
        <v>0</v>
      </c>
      <c r="E69" s="29" t="s">
        <v>56</v>
      </c>
      <c r="F69" s="29" t="s">
        <v>56</v>
      </c>
      <c r="G69" s="29" t="s">
        <v>56</v>
      </c>
      <c r="H69" s="29" t="s">
        <v>56</v>
      </c>
      <c r="I69" s="30" t="s">
        <v>198</v>
      </c>
      <c r="J69" s="30">
        <v>58000</v>
      </c>
      <c r="K69" s="30" t="s">
        <v>57</v>
      </c>
      <c r="L69" s="30" t="s">
        <v>57</v>
      </c>
      <c r="M69" s="30" t="s">
        <v>57</v>
      </c>
      <c r="N69" s="30" t="s">
        <v>57</v>
      </c>
      <c r="O69" s="6" t="s">
        <v>198</v>
      </c>
      <c r="P69" s="6">
        <v>60000</v>
      </c>
      <c r="Q69" s="6" t="s">
        <v>80</v>
      </c>
      <c r="R69" s="6" t="s">
        <v>80</v>
      </c>
      <c r="S69" s="6" t="s">
        <v>80</v>
      </c>
      <c r="T69" s="6" t="s">
        <v>80</v>
      </c>
      <c r="U69" s="31" t="s">
        <v>176</v>
      </c>
      <c r="V69" s="31">
        <v>140000</v>
      </c>
      <c r="W69" s="31" t="s">
        <v>57</v>
      </c>
      <c r="X69" s="31" t="s">
        <v>80</v>
      </c>
    </row>
    <row r="70" spans="1:24" x14ac:dyDescent="0.25">
      <c r="A70" s="6" t="s">
        <v>149</v>
      </c>
      <c r="B70" s="6" t="s">
        <v>42</v>
      </c>
      <c r="C70" s="29" t="s">
        <v>68</v>
      </c>
      <c r="D70" s="29">
        <v>0</v>
      </c>
      <c r="E70" s="29" t="s">
        <v>56</v>
      </c>
      <c r="F70" s="29" t="s">
        <v>56</v>
      </c>
      <c r="G70" s="29" t="s">
        <v>56</v>
      </c>
      <c r="H70" s="29" t="s">
        <v>56</v>
      </c>
      <c r="I70" s="30" t="s">
        <v>199</v>
      </c>
      <c r="J70" s="30">
        <v>17900</v>
      </c>
      <c r="K70" s="30" t="s">
        <v>57</v>
      </c>
      <c r="L70" s="30" t="s">
        <v>57</v>
      </c>
      <c r="M70" s="30" t="s">
        <v>57</v>
      </c>
      <c r="N70" s="30" t="s">
        <v>57</v>
      </c>
      <c r="O70" s="6" t="s">
        <v>200</v>
      </c>
      <c r="P70" s="6">
        <v>28000</v>
      </c>
      <c r="Q70" s="6" t="s">
        <v>57</v>
      </c>
      <c r="R70" s="6" t="s">
        <v>57</v>
      </c>
      <c r="S70" s="6" t="s">
        <v>57</v>
      </c>
      <c r="T70" s="6" t="s">
        <v>57</v>
      </c>
      <c r="U70" s="31" t="s">
        <v>262</v>
      </c>
      <c r="V70" s="31">
        <v>38000</v>
      </c>
      <c r="W70" s="31" t="s">
        <v>57</v>
      </c>
      <c r="X70" s="31" t="s">
        <v>80</v>
      </c>
    </row>
    <row r="71" spans="1:24" x14ac:dyDescent="0.25">
      <c r="A71" s="6"/>
      <c r="B71" s="6"/>
      <c r="C71" s="29"/>
      <c r="D71" s="29"/>
      <c r="E71" s="29"/>
      <c r="F71" s="29"/>
      <c r="G71" s="29"/>
      <c r="H71" s="29"/>
      <c r="I71" s="30"/>
      <c r="J71" s="30"/>
      <c r="K71" s="30"/>
      <c r="L71" s="30"/>
      <c r="M71" s="30"/>
      <c r="N71" s="30"/>
      <c r="O71" s="6"/>
      <c r="P71" s="6"/>
      <c r="Q71" s="6"/>
      <c r="R71" s="6"/>
      <c r="S71" s="6"/>
      <c r="T71" s="6"/>
      <c r="U71" s="31"/>
      <c r="V71" s="31"/>
      <c r="W71" s="31"/>
      <c r="X71" s="31"/>
    </row>
  </sheetData>
  <mergeCells count="7">
    <mergeCell ref="A33:X33"/>
    <mergeCell ref="A48:X48"/>
    <mergeCell ref="O3:T3"/>
    <mergeCell ref="C3:H3"/>
    <mergeCell ref="I3:N3"/>
    <mergeCell ref="U3:Z3"/>
    <mergeCell ref="A2:A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3BD2-8A7B-4ADB-960E-2A6BDE5A6653}">
  <dimension ref="A1:H16"/>
  <sheetViews>
    <sheetView topLeftCell="A8" workbookViewId="0">
      <selection activeCell="D14" sqref="D14"/>
    </sheetView>
  </sheetViews>
  <sheetFormatPr defaultRowHeight="15" x14ac:dyDescent="0.25"/>
  <cols>
    <col min="1" max="1" width="32.7109375" bestFit="1" customWidth="1"/>
    <col min="2" max="2" width="32.7109375" customWidth="1"/>
    <col min="3" max="3" width="34.28515625" bestFit="1" customWidth="1"/>
    <col min="4" max="4" width="34.28515625" customWidth="1"/>
    <col min="5" max="5" width="34.5703125" bestFit="1" customWidth="1"/>
    <col min="6" max="6" width="34.28515625" bestFit="1" customWidth="1"/>
    <col min="7" max="7" width="41.85546875" bestFit="1" customWidth="1"/>
    <col min="8" max="8" width="26.7109375" bestFit="1" customWidth="1"/>
  </cols>
  <sheetData>
    <row r="1" spans="1:8" x14ac:dyDescent="0.25">
      <c r="A1" s="7" t="s">
        <v>201</v>
      </c>
      <c r="B1" s="7" t="s">
        <v>203</v>
      </c>
      <c r="C1" s="7" t="s">
        <v>202</v>
      </c>
      <c r="D1" s="7" t="s">
        <v>210</v>
      </c>
      <c r="E1" s="7" t="s">
        <v>264</v>
      </c>
      <c r="F1" s="7" t="s">
        <v>264</v>
      </c>
      <c r="G1" s="7" t="s">
        <v>263</v>
      </c>
      <c r="H1" s="37" t="s">
        <v>210</v>
      </c>
    </row>
    <row r="2" spans="1:8" x14ac:dyDescent="0.25">
      <c r="A2" s="2">
        <f>SUM('M and E'!D5:D70)</f>
        <v>436000</v>
      </c>
      <c r="B2" s="2">
        <f>A2/63</f>
        <v>6920.6349206349205</v>
      </c>
      <c r="C2" s="2">
        <f>SUM('M and E'!J5:J70)</f>
        <v>1235250</v>
      </c>
      <c r="D2" s="2">
        <f>C2/63</f>
        <v>19607.142857142859</v>
      </c>
      <c r="E2" s="2">
        <f>SUM('M and E'!P5:P70)</f>
        <v>1313900</v>
      </c>
      <c r="F2" s="2">
        <f>E2/63</f>
        <v>20855.555555555555</v>
      </c>
      <c r="G2" s="2">
        <f>SUM('M and E'!V5:V32,'M and E'!V34:V47,'M and E'!V49:V70)</f>
        <v>7650800</v>
      </c>
      <c r="H2">
        <f>G2/63</f>
        <v>121441.26984126984</v>
      </c>
    </row>
    <row r="6" spans="1:8" x14ac:dyDescent="0.25">
      <c r="A6" s="10" t="s">
        <v>206</v>
      </c>
      <c r="B6" s="10"/>
    </row>
    <row r="7" spans="1:8" x14ac:dyDescent="0.25">
      <c r="A7" s="2"/>
      <c r="B7" s="2"/>
    </row>
    <row r="8" spans="1:8" x14ac:dyDescent="0.25">
      <c r="A8" s="2"/>
      <c r="B8" s="2"/>
    </row>
    <row r="9" spans="1:8" x14ac:dyDescent="0.25">
      <c r="A9" s="2"/>
      <c r="B9" s="2">
        <f>D2-A2/D2</f>
        <v>19584.906062971637</v>
      </c>
    </row>
    <row r="10" spans="1:8" x14ac:dyDescent="0.25">
      <c r="A10" s="2" t="s">
        <v>204</v>
      </c>
      <c r="B10" s="2">
        <f>B9/D2*100/1</f>
        <v>99.886588299308883</v>
      </c>
    </row>
    <row r="12" spans="1:8" x14ac:dyDescent="0.25">
      <c r="A12" s="9" t="s">
        <v>205</v>
      </c>
      <c r="B12" s="9"/>
    </row>
    <row r="13" spans="1:8" x14ac:dyDescent="0.25">
      <c r="A13" s="2" t="s">
        <v>207</v>
      </c>
      <c r="B13" s="2">
        <f>A2</f>
        <v>436000</v>
      </c>
    </row>
    <row r="14" spans="1:8" x14ac:dyDescent="0.25">
      <c r="A14" s="2" t="s">
        <v>209</v>
      </c>
      <c r="B14" s="2">
        <f>C2</f>
        <v>1235250</v>
      </c>
    </row>
    <row r="15" spans="1:8" x14ac:dyDescent="0.25">
      <c r="A15" s="2" t="s">
        <v>208</v>
      </c>
      <c r="B15" s="2">
        <f>E2</f>
        <v>1313900</v>
      </c>
    </row>
    <row r="16" spans="1:8" x14ac:dyDescent="0.25">
      <c r="A16" s="2" t="s">
        <v>265</v>
      </c>
      <c r="B16" s="2">
        <f>G2</f>
        <v>7650800</v>
      </c>
    </row>
  </sheetData>
  <mergeCells count="2">
    <mergeCell ref="A12:B12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 and E</vt:lpstr>
      <vt:lpstr>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trish wealth</cp:lastModifiedBy>
  <dcterms:created xsi:type="dcterms:W3CDTF">2019-09-03T08:06:10Z</dcterms:created>
  <dcterms:modified xsi:type="dcterms:W3CDTF">2021-10-04T11:15:11Z</dcterms:modified>
</cp:coreProperties>
</file>