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nhaj Aamir\Desktop\"/>
    </mc:Choice>
  </mc:AlternateContent>
  <bookViews>
    <workbookView xWindow="0" yWindow="0" windowWidth="19200" windowHeight="7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0" i="1"/>
  <c r="G29" i="1"/>
  <c r="G27" i="1"/>
  <c r="G26" i="1"/>
  <c r="G24" i="1"/>
  <c r="G23" i="1"/>
  <c r="G20" i="1"/>
  <c r="G17" i="1"/>
  <c r="G18" i="1" s="1"/>
  <c r="G10" i="1"/>
  <c r="G11" i="1"/>
  <c r="G12" i="1"/>
  <c r="G13" i="1"/>
  <c r="G14" i="1"/>
  <c r="G9" i="1"/>
  <c r="G15" i="1" s="1"/>
  <c r="G21" i="1" l="1"/>
  <c r="G32" i="1" l="1"/>
  <c r="G35" i="1" s="1"/>
</calcChain>
</file>

<file path=xl/sharedStrings.xml><?xml version="1.0" encoding="utf-8"?>
<sst xmlns="http://schemas.openxmlformats.org/spreadsheetml/2006/main" count="62" uniqueCount="48">
  <si>
    <t>S.No</t>
  </si>
  <si>
    <t>Items</t>
  </si>
  <si>
    <t>Unit</t>
  </si>
  <si>
    <t>Unit Cost</t>
  </si>
  <si>
    <t>Total Cost</t>
  </si>
  <si>
    <t>A. Personnel</t>
  </si>
  <si>
    <t>C. Capacity Building</t>
  </si>
  <si>
    <t>Training</t>
  </si>
  <si>
    <t>Coordinator</t>
  </si>
  <si>
    <t>Environment Specialist</t>
  </si>
  <si>
    <t>Skill trainers</t>
  </si>
  <si>
    <t>Marketing Officer</t>
  </si>
  <si>
    <t>D. Transport of material</t>
  </si>
  <si>
    <t>E. Operational cost</t>
  </si>
  <si>
    <t>B. Equipment</t>
  </si>
  <si>
    <t>Project Name: Turning Waste into Wealth</t>
  </si>
  <si>
    <t>Project Duration: 12 months</t>
  </si>
  <si>
    <t>Quantity</t>
  </si>
  <si>
    <t>All figures are in USD.</t>
  </si>
  <si>
    <t>Community Mobilizers (couple)</t>
  </si>
  <si>
    <t>Hygiene Promoters (couple)</t>
  </si>
  <si>
    <t>Person</t>
  </si>
  <si>
    <t>Sub-total</t>
  </si>
  <si>
    <t>Composite Machine</t>
  </si>
  <si>
    <t>month</t>
  </si>
  <si>
    <t>F.Contengency Fund</t>
  </si>
  <si>
    <t>Project cost</t>
  </si>
  <si>
    <t>G. Admin cost</t>
  </si>
  <si>
    <t>Administration cost 5%</t>
  </si>
  <si>
    <t>Total cost</t>
  </si>
  <si>
    <t>Note</t>
  </si>
  <si>
    <t>1 environment specialist for 12 months, who will be responsible for the project environment affairs and public awareness rights</t>
  </si>
  <si>
    <t>1 marketing officer for 8 month, who will be responsible for the marketing of the project. And will also market the goods made by the shora members</t>
  </si>
  <si>
    <t>1 couple (male/female) hygiene promoter, who will be responsible for the hygiene trainings for the beneficiaries</t>
  </si>
  <si>
    <t>1 couple (male/female) community mobilizers, who will be responsible for the mobilization of  the community members during the project period</t>
  </si>
  <si>
    <t>purchase of 4 composite machine for turning waste into composed in four locations</t>
  </si>
  <si>
    <t>Wages for 8 waste collector during the project period</t>
  </si>
  <si>
    <t>Office running cost</t>
  </si>
  <si>
    <t>Office running cost i.e. utilities, office supplies, stationery and office rent share costs during the project period.</t>
  </si>
  <si>
    <t>Rural Rehabilitation Association for Afghanistan (RRAA)</t>
  </si>
  <si>
    <t>Duration Recurrence</t>
  </si>
  <si>
    <t>1 project coordinator for the 12 months, who will be responsible for the project coordination. Project team with shura and Kabul Municipality. And also responsible for the overall project affairs</t>
  </si>
  <si>
    <t>3 skill trainers for 6 months, who will be responsible for the training of shora members i.e. beads weaving and other skills for 6 months. Further they will be responsible for training the community members for sorting of waste.</t>
  </si>
  <si>
    <t>training cost for community members for various trainings i.e. beads weaving material and other staff required for trainings.</t>
  </si>
  <si>
    <t>Waste collection wages</t>
  </si>
  <si>
    <t>Contingency</t>
  </si>
  <si>
    <t>250 estimate per month for contingency cost.</t>
  </si>
  <si>
    <t>5 percent administration cost is allocated for organization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</si>
</sst>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9" fontId="0" fillId="0" borderId="1" xfId="1" applyNumberFormat="1" applyFont="1" applyBorder="1"/>
    <xf numFmtId="9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43" fontId="0" fillId="2" borderId="1" xfId="1" applyFont="1" applyFill="1" applyBorder="1"/>
    <xf numFmtId="43" fontId="2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6" workbookViewId="0">
      <selection activeCell="H34" sqref="H34"/>
    </sheetView>
  </sheetViews>
  <sheetFormatPr defaultRowHeight="14.25" x14ac:dyDescent="0.45"/>
  <cols>
    <col min="1" max="1" width="11.9296875" customWidth="1"/>
    <col min="2" max="2" width="34.53125" bestFit="1" customWidth="1"/>
    <col min="3" max="3" width="12.33203125" customWidth="1"/>
    <col min="6" max="6" width="9.86328125" style="1" bestFit="1" customWidth="1"/>
    <col min="7" max="7" width="10.86328125" style="1" bestFit="1" customWidth="1"/>
  </cols>
  <sheetData>
    <row r="1" spans="1:8" x14ac:dyDescent="0.45">
      <c r="A1" s="2" t="s">
        <v>39</v>
      </c>
    </row>
    <row r="2" spans="1:8" x14ac:dyDescent="0.45">
      <c r="A2" t="s">
        <v>15</v>
      </c>
    </row>
    <row r="3" spans="1:8" x14ac:dyDescent="0.45">
      <c r="A3" t="s">
        <v>16</v>
      </c>
    </row>
    <row r="5" spans="1:8" x14ac:dyDescent="0.45">
      <c r="E5" t="s">
        <v>18</v>
      </c>
    </row>
    <row r="6" spans="1:8" s="3" customFormat="1" ht="31.5" x14ac:dyDescent="0.45">
      <c r="A6" s="10" t="s">
        <v>0</v>
      </c>
      <c r="B6" s="10" t="s">
        <v>1</v>
      </c>
      <c r="C6" s="11" t="s">
        <v>40</v>
      </c>
      <c r="D6" s="10" t="s">
        <v>2</v>
      </c>
      <c r="E6" s="10" t="s">
        <v>17</v>
      </c>
      <c r="F6" s="12" t="s">
        <v>3</v>
      </c>
      <c r="G6" s="12" t="s">
        <v>4</v>
      </c>
      <c r="H6" s="12" t="s">
        <v>30</v>
      </c>
    </row>
    <row r="7" spans="1:8" x14ac:dyDescent="0.45">
      <c r="A7" s="4"/>
      <c r="B7" s="5"/>
      <c r="C7" s="5"/>
      <c r="D7" s="5"/>
      <c r="E7" s="5"/>
      <c r="F7" s="6"/>
      <c r="G7" s="6"/>
      <c r="H7" s="5"/>
    </row>
    <row r="8" spans="1:8" x14ac:dyDescent="0.45">
      <c r="A8" s="4" t="s">
        <v>5</v>
      </c>
      <c r="B8" s="5"/>
      <c r="C8" s="5"/>
      <c r="D8" s="5"/>
      <c r="E8" s="5"/>
      <c r="F8" s="6"/>
      <c r="G8" s="6"/>
      <c r="H8" s="5"/>
    </row>
    <row r="9" spans="1:8" x14ac:dyDescent="0.45">
      <c r="A9" s="4">
        <v>1</v>
      </c>
      <c r="B9" s="5" t="s">
        <v>8</v>
      </c>
      <c r="C9" s="5">
        <v>12</v>
      </c>
      <c r="D9" s="5" t="s">
        <v>21</v>
      </c>
      <c r="E9" s="5">
        <v>1</v>
      </c>
      <c r="F9" s="6">
        <v>1000</v>
      </c>
      <c r="G9" s="6">
        <f>C9*E9*F9</f>
        <v>12000</v>
      </c>
      <c r="H9" s="5" t="s">
        <v>41</v>
      </c>
    </row>
    <row r="10" spans="1:8" x14ac:dyDescent="0.45">
      <c r="A10" s="4">
        <v>2</v>
      </c>
      <c r="B10" s="5" t="s">
        <v>9</v>
      </c>
      <c r="C10" s="5">
        <v>12</v>
      </c>
      <c r="D10" s="5" t="s">
        <v>21</v>
      </c>
      <c r="E10" s="5">
        <v>1</v>
      </c>
      <c r="F10" s="6">
        <v>900</v>
      </c>
      <c r="G10" s="6">
        <f t="shared" ref="G10:G14" si="0">C10*E10*F10</f>
        <v>10800</v>
      </c>
      <c r="H10" s="5" t="s">
        <v>31</v>
      </c>
    </row>
    <row r="11" spans="1:8" x14ac:dyDescent="0.45">
      <c r="A11" s="4">
        <v>3</v>
      </c>
      <c r="B11" s="5" t="s">
        <v>10</v>
      </c>
      <c r="C11" s="5">
        <v>6</v>
      </c>
      <c r="D11" s="5" t="s">
        <v>21</v>
      </c>
      <c r="E11" s="5">
        <v>3</v>
      </c>
      <c r="F11" s="6">
        <v>600</v>
      </c>
      <c r="G11" s="6">
        <f t="shared" si="0"/>
        <v>10800</v>
      </c>
      <c r="H11" s="5" t="s">
        <v>42</v>
      </c>
    </row>
    <row r="12" spans="1:8" x14ac:dyDescent="0.45">
      <c r="A12" s="4">
        <v>4</v>
      </c>
      <c r="B12" s="5" t="s">
        <v>11</v>
      </c>
      <c r="C12" s="5">
        <v>8</v>
      </c>
      <c r="D12" s="5" t="s">
        <v>21</v>
      </c>
      <c r="E12" s="5">
        <v>1</v>
      </c>
      <c r="F12" s="6">
        <v>600</v>
      </c>
      <c r="G12" s="6">
        <f t="shared" si="0"/>
        <v>4800</v>
      </c>
      <c r="H12" s="5" t="s">
        <v>32</v>
      </c>
    </row>
    <row r="13" spans="1:8" x14ac:dyDescent="0.45">
      <c r="A13" s="4">
        <v>5</v>
      </c>
      <c r="B13" s="5" t="s">
        <v>20</v>
      </c>
      <c r="C13" s="5">
        <v>8</v>
      </c>
      <c r="D13" s="5" t="s">
        <v>21</v>
      </c>
      <c r="E13" s="5">
        <v>2</v>
      </c>
      <c r="F13" s="6">
        <v>500</v>
      </c>
      <c r="G13" s="6">
        <f t="shared" si="0"/>
        <v>8000</v>
      </c>
      <c r="H13" s="5" t="s">
        <v>33</v>
      </c>
    </row>
    <row r="14" spans="1:8" x14ac:dyDescent="0.45">
      <c r="A14" s="4">
        <v>6</v>
      </c>
      <c r="B14" s="5" t="s">
        <v>19</v>
      </c>
      <c r="C14" s="5">
        <v>8</v>
      </c>
      <c r="D14" s="5" t="s">
        <v>21</v>
      </c>
      <c r="E14" s="5">
        <v>2</v>
      </c>
      <c r="F14" s="6">
        <v>500</v>
      </c>
      <c r="G14" s="6">
        <f t="shared" si="0"/>
        <v>8000</v>
      </c>
      <c r="H14" s="5" t="s">
        <v>34</v>
      </c>
    </row>
    <row r="15" spans="1:8" x14ac:dyDescent="0.45">
      <c r="A15" s="13"/>
      <c r="B15" s="14" t="s">
        <v>22</v>
      </c>
      <c r="C15" s="14"/>
      <c r="D15" s="14"/>
      <c r="E15" s="14"/>
      <c r="F15" s="15"/>
      <c r="G15" s="16">
        <f>SUM(G9:G14)</f>
        <v>54400</v>
      </c>
      <c r="H15" s="5"/>
    </row>
    <row r="16" spans="1:8" x14ac:dyDescent="0.45">
      <c r="A16" s="4" t="s">
        <v>14</v>
      </c>
      <c r="B16" s="5"/>
      <c r="C16" s="5"/>
      <c r="D16" s="5"/>
      <c r="E16" s="5"/>
      <c r="F16" s="6"/>
      <c r="G16" s="6"/>
      <c r="H16" s="5"/>
    </row>
    <row r="17" spans="1:8" x14ac:dyDescent="0.45">
      <c r="A17" s="4">
        <v>1</v>
      </c>
      <c r="B17" s="5" t="s">
        <v>23</v>
      </c>
      <c r="C17" s="5">
        <v>1</v>
      </c>
      <c r="D17" s="5" t="s">
        <v>2</v>
      </c>
      <c r="E17" s="5">
        <v>4</v>
      </c>
      <c r="F17" s="6">
        <v>16000</v>
      </c>
      <c r="G17" s="6">
        <f>E17*F17</f>
        <v>64000</v>
      </c>
      <c r="H17" s="5" t="s">
        <v>35</v>
      </c>
    </row>
    <row r="18" spans="1:8" x14ac:dyDescent="0.45">
      <c r="A18" s="13"/>
      <c r="B18" s="14" t="s">
        <v>22</v>
      </c>
      <c r="C18" s="14"/>
      <c r="D18" s="14"/>
      <c r="E18" s="14"/>
      <c r="F18" s="15"/>
      <c r="G18" s="16">
        <f>SUM(G17)</f>
        <v>64000</v>
      </c>
      <c r="H18" s="5"/>
    </row>
    <row r="19" spans="1:8" x14ac:dyDescent="0.45">
      <c r="A19" s="4" t="s">
        <v>6</v>
      </c>
      <c r="B19" s="5"/>
      <c r="C19" s="5"/>
      <c r="D19" s="5"/>
      <c r="E19" s="5"/>
      <c r="F19" s="6"/>
      <c r="G19" s="6"/>
      <c r="H19" s="5"/>
    </row>
    <row r="20" spans="1:8" x14ac:dyDescent="0.45">
      <c r="A20" s="4">
        <v>1</v>
      </c>
      <c r="B20" s="5" t="s">
        <v>7</v>
      </c>
      <c r="C20" s="5">
        <v>1</v>
      </c>
      <c r="D20" s="5" t="s">
        <v>7</v>
      </c>
      <c r="E20" s="5">
        <v>500</v>
      </c>
      <c r="F20" s="6">
        <v>60</v>
      </c>
      <c r="G20" s="6">
        <f>E20*F20</f>
        <v>30000</v>
      </c>
      <c r="H20" s="5" t="s">
        <v>43</v>
      </c>
    </row>
    <row r="21" spans="1:8" x14ac:dyDescent="0.45">
      <c r="A21" s="13"/>
      <c r="B21" s="14" t="s">
        <v>22</v>
      </c>
      <c r="C21" s="14"/>
      <c r="D21" s="14"/>
      <c r="E21" s="14"/>
      <c r="F21" s="15"/>
      <c r="G21" s="16">
        <f>SUM(G20)</f>
        <v>30000</v>
      </c>
      <c r="H21" s="5"/>
    </row>
    <row r="22" spans="1:8" x14ac:dyDescent="0.45">
      <c r="A22" s="4" t="s">
        <v>12</v>
      </c>
      <c r="B22" s="5"/>
      <c r="C22" s="5"/>
      <c r="D22" s="5"/>
      <c r="E22" s="5"/>
      <c r="F22" s="6"/>
      <c r="G22" s="6"/>
      <c r="H22" s="5"/>
    </row>
    <row r="23" spans="1:8" x14ac:dyDescent="0.45">
      <c r="A23" s="4"/>
      <c r="B23" s="5" t="s">
        <v>44</v>
      </c>
      <c r="C23" s="5">
        <v>12</v>
      </c>
      <c r="D23" s="5" t="s">
        <v>21</v>
      </c>
      <c r="E23" s="5">
        <v>8</v>
      </c>
      <c r="F23" s="6">
        <v>125</v>
      </c>
      <c r="G23" s="6">
        <f>C23*E23*F23</f>
        <v>12000</v>
      </c>
      <c r="H23" s="5" t="s">
        <v>36</v>
      </c>
    </row>
    <row r="24" spans="1:8" x14ac:dyDescent="0.45">
      <c r="A24" s="13"/>
      <c r="B24" s="14" t="s">
        <v>22</v>
      </c>
      <c r="C24" s="14"/>
      <c r="D24" s="14"/>
      <c r="E24" s="14"/>
      <c r="F24" s="15"/>
      <c r="G24" s="16">
        <f>SUM(G23)</f>
        <v>12000</v>
      </c>
      <c r="H24" s="5"/>
    </row>
    <row r="25" spans="1:8" x14ac:dyDescent="0.45">
      <c r="A25" s="4" t="s">
        <v>13</v>
      </c>
      <c r="B25" s="5"/>
      <c r="C25" s="5"/>
      <c r="D25" s="5"/>
      <c r="E25" s="5"/>
      <c r="F25" s="6"/>
      <c r="G25" s="6"/>
      <c r="H25" s="5"/>
    </row>
    <row r="26" spans="1:8" x14ac:dyDescent="0.45">
      <c r="A26" s="5"/>
      <c r="B26" s="5" t="s">
        <v>37</v>
      </c>
      <c r="C26" s="5">
        <v>12</v>
      </c>
      <c r="D26" s="5" t="s">
        <v>24</v>
      </c>
      <c r="E26" s="5">
        <v>4</v>
      </c>
      <c r="F26" s="6">
        <v>104.17</v>
      </c>
      <c r="G26" s="6">
        <f>C26*E26*F26</f>
        <v>5000.16</v>
      </c>
      <c r="H26" s="5" t="s">
        <v>38</v>
      </c>
    </row>
    <row r="27" spans="1:8" x14ac:dyDescent="0.45">
      <c r="A27" s="14"/>
      <c r="B27" s="14" t="s">
        <v>22</v>
      </c>
      <c r="C27" s="14"/>
      <c r="D27" s="14"/>
      <c r="E27" s="14"/>
      <c r="F27" s="15"/>
      <c r="G27" s="16">
        <f>SUM(G26)</f>
        <v>5000.16</v>
      </c>
      <c r="H27" s="5"/>
    </row>
    <row r="28" spans="1:8" x14ac:dyDescent="0.45">
      <c r="A28" s="4" t="s">
        <v>25</v>
      </c>
      <c r="B28" s="5"/>
      <c r="C28" s="5"/>
      <c r="D28" s="5"/>
      <c r="E28" s="5"/>
      <c r="F28" s="6"/>
      <c r="G28" s="6"/>
      <c r="H28" s="5"/>
    </row>
    <row r="29" spans="1:8" x14ac:dyDescent="0.45">
      <c r="A29" s="5"/>
      <c r="B29" s="5" t="s">
        <v>45</v>
      </c>
      <c r="C29" s="5">
        <v>12</v>
      </c>
      <c r="D29" s="5" t="s">
        <v>24</v>
      </c>
      <c r="E29" s="5">
        <v>1</v>
      </c>
      <c r="F29" s="6">
        <v>250</v>
      </c>
      <c r="G29" s="6">
        <f>C29*E29*F29</f>
        <v>3000</v>
      </c>
      <c r="H29" s="5" t="s">
        <v>46</v>
      </c>
    </row>
    <row r="30" spans="1:8" x14ac:dyDescent="0.45">
      <c r="A30" s="14"/>
      <c r="B30" s="14" t="s">
        <v>22</v>
      </c>
      <c r="C30" s="14"/>
      <c r="D30" s="14"/>
      <c r="E30" s="14"/>
      <c r="F30" s="15"/>
      <c r="G30" s="16">
        <f>SUM(G29)</f>
        <v>3000</v>
      </c>
      <c r="H30" s="5"/>
    </row>
    <row r="31" spans="1:8" x14ac:dyDescent="0.45">
      <c r="A31" s="5"/>
      <c r="B31" s="5"/>
      <c r="C31" s="5"/>
      <c r="D31" s="5"/>
      <c r="E31" s="5"/>
      <c r="F31" s="6"/>
      <c r="G31" s="6"/>
      <c r="H31" s="5"/>
    </row>
    <row r="32" spans="1:8" s="2" customFormat="1" x14ac:dyDescent="0.45">
      <c r="A32" s="4"/>
      <c r="B32" s="4" t="s">
        <v>26</v>
      </c>
      <c r="C32" s="4"/>
      <c r="D32" s="4"/>
      <c r="E32" s="4"/>
      <c r="F32" s="7"/>
      <c r="G32" s="7">
        <f>G29+G26+G23+G20+G17+G15</f>
        <v>168400.16</v>
      </c>
      <c r="H32" s="4"/>
    </row>
    <row r="33" spans="1:8" x14ac:dyDescent="0.45">
      <c r="A33" s="4" t="s">
        <v>27</v>
      </c>
      <c r="B33" s="5"/>
      <c r="C33" s="5"/>
      <c r="D33" s="5"/>
      <c r="E33" s="5"/>
      <c r="F33" s="6"/>
      <c r="G33" s="8"/>
      <c r="H33" s="5"/>
    </row>
    <row r="34" spans="1:8" x14ac:dyDescent="0.45">
      <c r="A34" s="5"/>
      <c r="B34" s="5" t="s">
        <v>28</v>
      </c>
      <c r="C34" s="9">
        <v>0.05</v>
      </c>
      <c r="D34" s="5"/>
      <c r="E34" s="5"/>
      <c r="F34" s="6"/>
      <c r="G34" s="6">
        <f>C34*G32</f>
        <v>8420.0079999999998</v>
      </c>
      <c r="H34" s="5" t="s">
        <v>47</v>
      </c>
    </row>
    <row r="35" spans="1:8" s="2" customFormat="1" x14ac:dyDescent="0.45">
      <c r="A35" s="4"/>
      <c r="B35" s="4" t="s">
        <v>29</v>
      </c>
      <c r="C35" s="4"/>
      <c r="D35" s="4"/>
      <c r="E35" s="4"/>
      <c r="F35" s="7"/>
      <c r="G35" s="7">
        <f>G32+G34</f>
        <v>176820.16800000001</v>
      </c>
      <c r="H3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2018-02-25T10:55:22Z</dcterms:created>
  <dcterms:modified xsi:type="dcterms:W3CDTF">2018-02-27T10:41:03Z</dcterms:modified>
</cp:coreProperties>
</file>