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68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3" i="1"/>
  <c r="D9"/>
  <c r="E9" s="1"/>
  <c r="D10"/>
  <c r="D12"/>
  <c r="E12" s="1"/>
  <c r="D7"/>
  <c r="D11"/>
  <c r="E11" s="1"/>
  <c r="E10"/>
  <c r="D6"/>
  <c r="D8"/>
  <c r="E8"/>
  <c r="E7"/>
  <c r="E6"/>
  <c r="D5"/>
  <c r="E5"/>
  <c r="D15" l="1"/>
  <c r="E15"/>
</calcChain>
</file>

<file path=xl/sharedStrings.xml><?xml version="1.0" encoding="utf-8"?>
<sst xmlns="http://schemas.openxmlformats.org/spreadsheetml/2006/main" count="25" uniqueCount="24">
  <si>
    <t xml:space="preserve">Sl. No. </t>
  </si>
  <si>
    <t>Particulars</t>
  </si>
  <si>
    <t>Unit cost</t>
  </si>
  <si>
    <t>Total Cost</t>
  </si>
  <si>
    <t>In $</t>
  </si>
  <si>
    <t>Fuel to the vehicle</t>
  </si>
  <si>
    <t>Salary to the driver</t>
  </si>
  <si>
    <t>10000*1*36</t>
  </si>
  <si>
    <t>Salary to the librarian</t>
  </si>
  <si>
    <t>12000*1*36</t>
  </si>
  <si>
    <t>Cost of Board Games &amp; Activity Sheets</t>
  </si>
  <si>
    <t>10000*1*3</t>
  </si>
  <si>
    <t>Cost of vehicle</t>
  </si>
  <si>
    <t>3000*1*36</t>
  </si>
  <si>
    <t xml:space="preserve">Maintenance &amp; Insurance for Mobile Library </t>
  </si>
  <si>
    <t>300*150*3</t>
  </si>
  <si>
    <t>Printing &amp; Stationery for Library</t>
  </si>
  <si>
    <t>7500*1*3</t>
  </si>
  <si>
    <t>TOTAL COST</t>
  </si>
  <si>
    <t>In INR</t>
  </si>
  <si>
    <t>Cost of Books &amp; Binding charges</t>
  </si>
  <si>
    <t>750000*1</t>
  </si>
  <si>
    <t>Other contingencies</t>
  </si>
  <si>
    <t>BUDGET FOR MOBILE LIBRARY for three years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</si>
</sst>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B19" sqref="B19"/>
    </sheetView>
  </sheetViews>
  <sheetFormatPr defaultRowHeight="14.4"/>
  <cols>
    <col min="1" max="1" width="5.77734375" customWidth="1"/>
    <col min="2" max="2" width="41.88671875" bestFit="1" customWidth="1"/>
    <col min="3" max="3" width="11.88671875" bestFit="1" customWidth="1"/>
    <col min="4" max="4" width="10.88671875" bestFit="1" customWidth="1"/>
    <col min="5" max="5" width="10.5546875" bestFit="1" customWidth="1"/>
  </cols>
  <sheetData>
    <row r="1" spans="1:7" ht="15.6">
      <c r="A1" s="4" t="s">
        <v>23</v>
      </c>
      <c r="B1" s="4"/>
      <c r="C1" s="4"/>
      <c r="D1" s="4"/>
      <c r="E1" s="4"/>
    </row>
    <row r="2" spans="1:7" ht="15.6">
      <c r="A2" s="3"/>
      <c r="B2" s="3"/>
      <c r="C2" s="3"/>
      <c r="D2" s="3"/>
      <c r="E2" s="3"/>
    </row>
    <row r="3" spans="1:7" s="2" customFormat="1" ht="15.6">
      <c r="A3" s="5" t="s">
        <v>0</v>
      </c>
      <c r="B3" s="5" t="s">
        <v>1</v>
      </c>
      <c r="C3" s="5" t="s">
        <v>2</v>
      </c>
      <c r="D3" s="6" t="s">
        <v>3</v>
      </c>
      <c r="E3" s="6"/>
    </row>
    <row r="4" spans="1:7" s="2" customFormat="1" ht="15.6">
      <c r="A4" s="5"/>
      <c r="B4" s="5"/>
      <c r="C4" s="5"/>
      <c r="D4" s="5" t="s">
        <v>19</v>
      </c>
      <c r="E4" s="5" t="s">
        <v>4</v>
      </c>
    </row>
    <row r="5" spans="1:7" ht="15.6">
      <c r="A5" s="7">
        <v>1</v>
      </c>
      <c r="B5" s="7" t="s">
        <v>20</v>
      </c>
      <c r="C5" s="7" t="s">
        <v>15</v>
      </c>
      <c r="D5" s="7">
        <f>200*150*3</f>
        <v>90000</v>
      </c>
      <c r="E5" s="8">
        <f>D5/65</f>
        <v>1384.6153846153845</v>
      </c>
    </row>
    <row r="6" spans="1:7" ht="15.6">
      <c r="A6" s="7">
        <v>2</v>
      </c>
      <c r="B6" s="7" t="s">
        <v>10</v>
      </c>
      <c r="C6" s="7" t="s">
        <v>11</v>
      </c>
      <c r="D6" s="7">
        <f>10000*1*3</f>
        <v>30000</v>
      </c>
      <c r="E6" s="8">
        <f t="shared" ref="E6:E12" si="0">D6/65</f>
        <v>461.53846153846155</v>
      </c>
    </row>
    <row r="7" spans="1:7" ht="15.6">
      <c r="A7" s="7">
        <v>3</v>
      </c>
      <c r="B7" s="7" t="s">
        <v>5</v>
      </c>
      <c r="C7" s="7" t="s">
        <v>13</v>
      </c>
      <c r="D7" s="7">
        <f>3000*36</f>
        <v>108000</v>
      </c>
      <c r="E7" s="8">
        <f t="shared" si="0"/>
        <v>1661.5384615384614</v>
      </c>
    </row>
    <row r="8" spans="1:7" ht="15.6">
      <c r="A8" s="7">
        <v>4</v>
      </c>
      <c r="B8" s="7" t="s">
        <v>6</v>
      </c>
      <c r="C8" s="7" t="s">
        <v>7</v>
      </c>
      <c r="D8" s="7">
        <f>10000*1*36</f>
        <v>360000</v>
      </c>
      <c r="E8" s="8">
        <f t="shared" si="0"/>
        <v>5538.4615384615381</v>
      </c>
      <c r="G8" s="3"/>
    </row>
    <row r="9" spans="1:7" ht="15.6">
      <c r="A9" s="7">
        <v>5</v>
      </c>
      <c r="B9" s="7" t="s">
        <v>8</v>
      </c>
      <c r="C9" s="7" t="s">
        <v>9</v>
      </c>
      <c r="D9" s="7">
        <f>12000*1*36</f>
        <v>432000</v>
      </c>
      <c r="E9" s="8">
        <f t="shared" si="0"/>
        <v>6646.1538461538457</v>
      </c>
      <c r="G9" s="3"/>
    </row>
    <row r="10" spans="1:7" ht="15.6">
      <c r="A10" s="7">
        <v>6</v>
      </c>
      <c r="B10" s="7" t="s">
        <v>12</v>
      </c>
      <c r="C10" s="7" t="s">
        <v>21</v>
      </c>
      <c r="D10" s="7">
        <f>750000*1</f>
        <v>750000</v>
      </c>
      <c r="E10" s="8">
        <f t="shared" si="0"/>
        <v>11538.461538461539</v>
      </c>
      <c r="G10" s="3"/>
    </row>
    <row r="11" spans="1:7" ht="15.6">
      <c r="A11" s="7">
        <v>7</v>
      </c>
      <c r="B11" s="7" t="s">
        <v>14</v>
      </c>
      <c r="C11" s="7" t="s">
        <v>13</v>
      </c>
      <c r="D11" s="7">
        <f>3000*1*36</f>
        <v>108000</v>
      </c>
      <c r="E11" s="8">
        <f t="shared" si="0"/>
        <v>1661.5384615384614</v>
      </c>
      <c r="G11" s="3"/>
    </row>
    <row r="12" spans="1:7" ht="15.6">
      <c r="A12" s="7">
        <v>8</v>
      </c>
      <c r="B12" s="7" t="s">
        <v>16</v>
      </c>
      <c r="C12" s="7" t="s">
        <v>17</v>
      </c>
      <c r="D12" s="7">
        <f>7500*1*3</f>
        <v>22500</v>
      </c>
      <c r="E12" s="8">
        <f t="shared" si="0"/>
        <v>346.15384615384613</v>
      </c>
      <c r="G12" s="3"/>
    </row>
    <row r="13" spans="1:7" ht="15.6">
      <c r="A13" s="7">
        <v>9</v>
      </c>
      <c r="B13" s="7" t="s">
        <v>22</v>
      </c>
      <c r="C13" s="7"/>
      <c r="D13" s="7"/>
      <c r="E13" s="8">
        <f>30000-29238</f>
        <v>762</v>
      </c>
    </row>
    <row r="14" spans="1:7" ht="15.6">
      <c r="A14" s="7"/>
      <c r="B14" s="7"/>
      <c r="C14" s="7"/>
      <c r="D14" s="7"/>
      <c r="E14" s="8"/>
    </row>
    <row r="15" spans="1:7" s="2" customFormat="1" ht="15.6">
      <c r="A15" s="5"/>
      <c r="B15" s="5" t="s">
        <v>18</v>
      </c>
      <c r="C15" s="5"/>
      <c r="D15" s="5">
        <f>SUM(D5:D14)</f>
        <v>1900500</v>
      </c>
      <c r="E15" s="9">
        <f>SUM(E5:E14)</f>
        <v>30000.461538461539</v>
      </c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</sheetData>
  <mergeCells count="2">
    <mergeCell ref="A1:E1"/>
    <mergeCell ref="D3:E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system1</dc:creator>
  <cp:lastModifiedBy>system1</cp:lastModifiedBy>
  <dcterms:created xsi:type="dcterms:W3CDTF">2017-11-15T06:26:41Z</dcterms:created>
  <dcterms:modified xsi:type="dcterms:W3CDTF">2017-11-17T07:38:28Z</dcterms:modified>
</cp:coreProperties>
</file>