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8" windowHeight="6708" activeTab="1"/>
  </bookViews>
  <sheets>
    <sheet name="Sheet1" sheetId="1" r:id="rId1"/>
    <sheet name="Sheet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/>
  <c r="F36" s="1"/>
  <c r="F25"/>
  <c r="E3"/>
  <c r="F3" s="1"/>
  <c r="E30"/>
  <c r="F30" s="1"/>
  <c r="E31"/>
  <c r="F31" s="1"/>
  <c r="E32"/>
  <c r="F32" s="1"/>
  <c r="E33"/>
  <c r="F33" s="1"/>
  <c r="E34"/>
  <c r="F34" s="1"/>
  <c r="E35"/>
  <c r="F35" s="1"/>
  <c r="E29"/>
  <c r="F29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37" l="1"/>
  <c r="F37" s="1"/>
  <c r="E26"/>
  <c r="E38" l="1"/>
  <c r="F38" s="1"/>
  <c r="F26"/>
</calcChain>
</file>

<file path=xl/sharedStrings.xml><?xml version="1.0" encoding="utf-8"?>
<sst xmlns="http://schemas.openxmlformats.org/spreadsheetml/2006/main" count="71" uniqueCount="52">
  <si>
    <t>ITEMS</t>
  </si>
  <si>
    <t>QUANTITY</t>
  </si>
  <si>
    <t>Sand</t>
  </si>
  <si>
    <t>Stones</t>
  </si>
  <si>
    <t>Cement</t>
  </si>
  <si>
    <t xml:space="preserve"> PRICE (Ksh)</t>
  </si>
  <si>
    <t>3M Iron Sheets</t>
  </si>
  <si>
    <t>PRICE PER ITEM (KSH)</t>
  </si>
  <si>
    <t>Doors</t>
  </si>
  <si>
    <t>Wire Mesh</t>
  </si>
  <si>
    <t>Chicken Mash</t>
  </si>
  <si>
    <t>Nails 4 inches</t>
  </si>
  <si>
    <t>Door Frames</t>
  </si>
  <si>
    <t>Roofing Nails</t>
  </si>
  <si>
    <t>1 Roll P.V.C pipe 3/4</t>
  </si>
  <si>
    <t>Tank</t>
  </si>
  <si>
    <t>Ring beams Y10</t>
  </si>
  <si>
    <t>Binding</t>
  </si>
  <si>
    <t>R-6 wire</t>
  </si>
  <si>
    <t>Electric wiring</t>
  </si>
  <si>
    <t>Murmar</t>
  </si>
  <si>
    <t>Labour</t>
  </si>
  <si>
    <t>GRAND TOTAL</t>
  </si>
  <si>
    <t>Brooding</t>
  </si>
  <si>
    <t>Vitamins/Medication</t>
  </si>
  <si>
    <t>Vaccination</t>
  </si>
  <si>
    <t>Growers Mash 5kg per bird @30/= per kg</t>
  </si>
  <si>
    <t>Feeds chich mash 2kg per bird @ 30/= per kg</t>
  </si>
  <si>
    <t>Cost of chicken @ 100 each</t>
  </si>
  <si>
    <t>UNIT</t>
  </si>
  <si>
    <t>Lorries</t>
  </si>
  <si>
    <t>Bags</t>
  </si>
  <si>
    <t>Sheets</t>
  </si>
  <si>
    <t>ft</t>
  </si>
  <si>
    <t>pieces</t>
  </si>
  <si>
    <t>rolls</t>
  </si>
  <si>
    <t>kgs</t>
  </si>
  <si>
    <t>liters</t>
  </si>
  <si>
    <t>persons</t>
  </si>
  <si>
    <t>19ft Standing Poles</t>
  </si>
  <si>
    <t>3M*2M Timber</t>
  </si>
  <si>
    <t>4M*2M Window Frames</t>
  </si>
  <si>
    <t>Water (piping and coast waters)</t>
  </si>
  <si>
    <t>SUBTOTAL</t>
  </si>
  <si>
    <t>SUB TOTAL</t>
  </si>
  <si>
    <t>chicks</t>
  </si>
  <si>
    <t>ACTIVITY 2: PURCHASE OF CHICKS AND CONSUMABLES</t>
  </si>
  <si>
    <t>PRICE (USD)</t>
  </si>
  <si>
    <t>Activity 1: CONSTRUCTION OF CHICKEN COOP</t>
  </si>
  <si>
    <t xml:space="preserve">Miscellenous </t>
  </si>
  <si>
    <t>HYLINE LAYERS - 625 chicks</t>
  </si>
  <si>
    <t>Administration (transport, communication,stationary etc)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</si>
</sst>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5" workbookViewId="0">
      <selection activeCell="D27" sqref="A1:D27"/>
    </sheetView>
  </sheetViews>
  <sheetFormatPr defaultRowHeight="14.4"/>
  <cols>
    <col min="1" max="1" width="18.33203125" customWidth="1"/>
    <col min="2" max="2" width="19" customWidth="1"/>
    <col min="3" max="3" width="22" customWidth="1"/>
    <col min="4" max="4" width="18.109375" customWidth="1"/>
    <col min="6" max="6" width="27.5546875" customWidth="1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6" workbookViewId="0">
      <selection activeCell="A35" sqref="A35"/>
    </sheetView>
  </sheetViews>
  <sheetFormatPr defaultRowHeight="14.4"/>
  <cols>
    <col min="1" max="1" width="49.6640625" bestFit="1" customWidth="1"/>
    <col min="2" max="2" width="20" bestFit="1" customWidth="1"/>
    <col min="3" max="3" width="22.109375" bestFit="1" customWidth="1"/>
    <col min="4" max="4" width="22.109375" customWidth="1"/>
    <col min="5" max="5" width="11.5546875" customWidth="1"/>
    <col min="6" max="6" width="12" bestFit="1" customWidth="1"/>
  </cols>
  <sheetData>
    <row r="1" spans="1:6">
      <c r="A1" s="11" t="s">
        <v>48</v>
      </c>
      <c r="B1" s="11"/>
      <c r="C1" s="11"/>
      <c r="D1" s="2"/>
      <c r="E1" s="3"/>
      <c r="F1" s="3"/>
    </row>
    <row r="2" spans="1:6">
      <c r="A2" s="3" t="s">
        <v>0</v>
      </c>
      <c r="B2" s="3" t="s">
        <v>7</v>
      </c>
      <c r="C2" s="3" t="s">
        <v>1</v>
      </c>
      <c r="D2" s="3" t="s">
        <v>29</v>
      </c>
      <c r="E2" s="3" t="s">
        <v>5</v>
      </c>
      <c r="F2" s="10" t="s">
        <v>47</v>
      </c>
    </row>
    <row r="3" spans="1:6">
      <c r="A3" s="1" t="s">
        <v>2</v>
      </c>
      <c r="B3" s="1">
        <v>5500</v>
      </c>
      <c r="C3" s="1">
        <v>7</v>
      </c>
      <c r="D3" s="1" t="s">
        <v>30</v>
      </c>
      <c r="E3" s="1">
        <f t="shared" ref="E3:E24" si="0">B3*C3</f>
        <v>38500</v>
      </c>
      <c r="F3" s="1">
        <f>E3/103</f>
        <v>373.78640776699029</v>
      </c>
    </row>
    <row r="4" spans="1:6">
      <c r="A4" s="1" t="s">
        <v>3</v>
      </c>
      <c r="B4" s="1">
        <v>2600</v>
      </c>
      <c r="C4" s="1">
        <v>3</v>
      </c>
      <c r="D4" s="1" t="s">
        <v>30</v>
      </c>
      <c r="E4" s="1">
        <f t="shared" si="0"/>
        <v>7800</v>
      </c>
      <c r="F4" s="1">
        <f t="shared" ref="F4:F26" si="1">E4/103</f>
        <v>75.728155339805824</v>
      </c>
    </row>
    <row r="5" spans="1:6">
      <c r="A5" s="1" t="s">
        <v>4</v>
      </c>
      <c r="B5" s="1">
        <v>700</v>
      </c>
      <c r="C5" s="1">
        <v>85</v>
      </c>
      <c r="D5" s="1" t="s">
        <v>31</v>
      </c>
      <c r="E5" s="1">
        <f t="shared" si="0"/>
        <v>59500</v>
      </c>
      <c r="F5" s="1">
        <f t="shared" si="1"/>
        <v>577.66990291262141</v>
      </c>
    </row>
    <row r="6" spans="1:6">
      <c r="A6" s="1" t="s">
        <v>6</v>
      </c>
      <c r="B6" s="1">
        <v>850</v>
      </c>
      <c r="C6" s="1">
        <v>100</v>
      </c>
      <c r="D6" s="1" t="s">
        <v>32</v>
      </c>
      <c r="E6" s="1">
        <f t="shared" si="0"/>
        <v>85000</v>
      </c>
      <c r="F6" s="1">
        <f t="shared" si="1"/>
        <v>825.242718446602</v>
      </c>
    </row>
    <row r="7" spans="1:6">
      <c r="A7" s="1" t="s">
        <v>40</v>
      </c>
      <c r="B7" s="1">
        <v>45</v>
      </c>
      <c r="C7" s="1">
        <v>500</v>
      </c>
      <c r="D7" s="1" t="s">
        <v>33</v>
      </c>
      <c r="E7" s="1">
        <f t="shared" si="0"/>
        <v>22500</v>
      </c>
      <c r="F7" s="1">
        <f t="shared" si="1"/>
        <v>218.44660194174756</v>
      </c>
    </row>
    <row r="8" spans="1:6">
      <c r="A8" s="1" t="s">
        <v>40</v>
      </c>
      <c r="B8" s="1">
        <v>25</v>
      </c>
      <c r="C8" s="1">
        <v>520</v>
      </c>
      <c r="D8" s="1" t="s">
        <v>33</v>
      </c>
      <c r="E8" s="1">
        <f t="shared" si="0"/>
        <v>13000</v>
      </c>
      <c r="F8" s="1">
        <f t="shared" si="1"/>
        <v>126.21359223300971</v>
      </c>
    </row>
    <row r="9" spans="1:6">
      <c r="A9" s="1" t="s">
        <v>8</v>
      </c>
      <c r="B9" s="1">
        <v>2000</v>
      </c>
      <c r="C9" s="1">
        <v>4</v>
      </c>
      <c r="D9" s="1" t="s">
        <v>34</v>
      </c>
      <c r="E9" s="1">
        <f t="shared" si="0"/>
        <v>8000</v>
      </c>
      <c r="F9" s="1">
        <f t="shared" si="1"/>
        <v>77.669902912621353</v>
      </c>
    </row>
    <row r="10" spans="1:6">
      <c r="A10" s="1" t="s">
        <v>9</v>
      </c>
      <c r="B10" s="1">
        <v>750</v>
      </c>
      <c r="C10" s="1">
        <v>10</v>
      </c>
      <c r="D10" s="1" t="s">
        <v>34</v>
      </c>
      <c r="E10" s="1">
        <f t="shared" si="0"/>
        <v>7500</v>
      </c>
      <c r="F10" s="1">
        <f t="shared" si="1"/>
        <v>72.815533980582529</v>
      </c>
    </row>
    <row r="11" spans="1:6">
      <c r="A11" s="1" t="s">
        <v>10</v>
      </c>
      <c r="B11" s="1">
        <v>3000</v>
      </c>
      <c r="C11" s="1">
        <v>2</v>
      </c>
      <c r="D11" s="1" t="s">
        <v>35</v>
      </c>
      <c r="E11" s="1">
        <f t="shared" si="0"/>
        <v>6000</v>
      </c>
      <c r="F11" s="1">
        <f t="shared" si="1"/>
        <v>58.252427184466022</v>
      </c>
    </row>
    <row r="12" spans="1:6">
      <c r="A12" s="1" t="s">
        <v>11</v>
      </c>
      <c r="B12" s="1">
        <v>150</v>
      </c>
      <c r="C12" s="1">
        <v>14</v>
      </c>
      <c r="D12" s="1" t="s">
        <v>36</v>
      </c>
      <c r="E12" s="1">
        <f t="shared" si="0"/>
        <v>2100</v>
      </c>
      <c r="F12" s="1">
        <f t="shared" si="1"/>
        <v>20.388349514563107</v>
      </c>
    </row>
    <row r="13" spans="1:6">
      <c r="A13" s="1" t="s">
        <v>12</v>
      </c>
      <c r="B13" s="1">
        <v>1500</v>
      </c>
      <c r="C13" s="1">
        <v>4</v>
      </c>
      <c r="D13" s="1" t="s">
        <v>34</v>
      </c>
      <c r="E13" s="1">
        <f t="shared" si="0"/>
        <v>6000</v>
      </c>
      <c r="F13" s="1">
        <f t="shared" si="1"/>
        <v>58.252427184466022</v>
      </c>
    </row>
    <row r="14" spans="1:6">
      <c r="A14" s="1" t="s">
        <v>13</v>
      </c>
      <c r="B14" s="1">
        <v>200</v>
      </c>
      <c r="C14" s="1">
        <v>7</v>
      </c>
      <c r="D14" s="1" t="s">
        <v>36</v>
      </c>
      <c r="E14" s="1">
        <f t="shared" si="0"/>
        <v>1400</v>
      </c>
      <c r="F14" s="1">
        <f t="shared" si="1"/>
        <v>13.592233009708737</v>
      </c>
    </row>
    <row r="15" spans="1:6">
      <c r="A15" s="1" t="s">
        <v>41</v>
      </c>
      <c r="B15" s="1">
        <v>45</v>
      </c>
      <c r="C15" s="1">
        <v>280</v>
      </c>
      <c r="D15" s="1" t="s">
        <v>33</v>
      </c>
      <c r="E15" s="1">
        <f t="shared" si="0"/>
        <v>12600</v>
      </c>
      <c r="F15" s="1">
        <f t="shared" si="1"/>
        <v>122.33009708737865</v>
      </c>
    </row>
    <row r="16" spans="1:6">
      <c r="A16" s="1" t="s">
        <v>14</v>
      </c>
      <c r="B16" s="1">
        <v>6000</v>
      </c>
      <c r="C16" s="1">
        <v>1</v>
      </c>
      <c r="D16" s="1" t="s">
        <v>35</v>
      </c>
      <c r="E16" s="1">
        <f t="shared" si="0"/>
        <v>6000</v>
      </c>
      <c r="F16" s="1">
        <f t="shared" si="1"/>
        <v>58.252427184466022</v>
      </c>
    </row>
    <row r="17" spans="1:6">
      <c r="A17" s="1" t="s">
        <v>39</v>
      </c>
      <c r="B17" s="1">
        <v>300</v>
      </c>
      <c r="C17" s="1">
        <v>16</v>
      </c>
      <c r="D17" s="1" t="s">
        <v>34</v>
      </c>
      <c r="E17" s="1">
        <f t="shared" si="0"/>
        <v>4800</v>
      </c>
      <c r="F17" s="1">
        <f t="shared" si="1"/>
        <v>46.601941747572816</v>
      </c>
    </row>
    <row r="18" spans="1:6">
      <c r="A18" s="1" t="s">
        <v>15</v>
      </c>
      <c r="B18" s="1">
        <v>3</v>
      </c>
      <c r="C18" s="1">
        <v>7500</v>
      </c>
      <c r="D18" s="1" t="s">
        <v>37</v>
      </c>
      <c r="E18" s="1">
        <f t="shared" si="0"/>
        <v>22500</v>
      </c>
      <c r="F18" s="1">
        <f t="shared" si="1"/>
        <v>218.44660194174756</v>
      </c>
    </row>
    <row r="19" spans="1:6">
      <c r="A19" s="1" t="s">
        <v>16</v>
      </c>
      <c r="B19" s="1">
        <v>650</v>
      </c>
      <c r="C19" s="1">
        <v>26</v>
      </c>
      <c r="D19" s="1" t="s">
        <v>34</v>
      </c>
      <c r="E19" s="1">
        <f t="shared" si="0"/>
        <v>16900</v>
      </c>
      <c r="F19" s="1">
        <f t="shared" si="1"/>
        <v>164.07766990291262</v>
      </c>
    </row>
    <row r="20" spans="1:6">
      <c r="A20" s="1" t="s">
        <v>17</v>
      </c>
      <c r="B20" s="1">
        <v>200</v>
      </c>
      <c r="C20" s="1">
        <v>5</v>
      </c>
      <c r="D20" s="1" t="s">
        <v>36</v>
      </c>
      <c r="E20" s="1">
        <f t="shared" si="0"/>
        <v>1000</v>
      </c>
      <c r="F20" s="1">
        <f t="shared" si="1"/>
        <v>9.7087378640776691</v>
      </c>
    </row>
    <row r="21" spans="1:6">
      <c r="A21" s="1" t="s">
        <v>18</v>
      </c>
      <c r="B21" s="1">
        <v>270</v>
      </c>
      <c r="C21" s="1">
        <v>10</v>
      </c>
      <c r="D21" s="1" t="s">
        <v>35</v>
      </c>
      <c r="E21" s="1">
        <f t="shared" si="0"/>
        <v>2700</v>
      </c>
      <c r="F21" s="1">
        <f t="shared" si="1"/>
        <v>26.21359223300971</v>
      </c>
    </row>
    <row r="22" spans="1:6">
      <c r="A22" s="1" t="s">
        <v>19</v>
      </c>
      <c r="B22" s="1">
        <v>9000</v>
      </c>
      <c r="C22" s="1">
        <v>1</v>
      </c>
      <c r="D22" s="1"/>
      <c r="E22" s="1">
        <f t="shared" si="0"/>
        <v>9000</v>
      </c>
      <c r="F22" s="1">
        <f t="shared" si="1"/>
        <v>87.378640776699029</v>
      </c>
    </row>
    <row r="23" spans="1:6">
      <c r="A23" s="1" t="s">
        <v>20</v>
      </c>
      <c r="B23" s="1">
        <v>6000</v>
      </c>
      <c r="C23" s="1">
        <v>5</v>
      </c>
      <c r="D23" s="1" t="s">
        <v>30</v>
      </c>
      <c r="E23" s="1">
        <f t="shared" si="0"/>
        <v>30000</v>
      </c>
      <c r="F23" s="1">
        <f t="shared" si="1"/>
        <v>291.26213592233012</v>
      </c>
    </row>
    <row r="24" spans="1:6">
      <c r="A24" s="1" t="s">
        <v>21</v>
      </c>
      <c r="B24" s="1">
        <v>20</v>
      </c>
      <c r="C24" s="1">
        <v>7500</v>
      </c>
      <c r="D24" s="1" t="s">
        <v>38</v>
      </c>
      <c r="E24" s="1">
        <f t="shared" si="0"/>
        <v>150000</v>
      </c>
      <c r="F24" s="1">
        <f t="shared" si="1"/>
        <v>1456.3106796116506</v>
      </c>
    </row>
    <row r="25" spans="1:6">
      <c r="A25" s="1" t="s">
        <v>42</v>
      </c>
      <c r="B25" s="1">
        <v>3</v>
      </c>
      <c r="C25" s="1"/>
      <c r="D25" s="1" t="s">
        <v>37</v>
      </c>
      <c r="E25" s="1">
        <v>60000</v>
      </c>
      <c r="F25" s="1">
        <f t="shared" si="1"/>
        <v>582.52427184466023</v>
      </c>
    </row>
    <row r="26" spans="1:6">
      <c r="A26" s="5" t="s">
        <v>43</v>
      </c>
      <c r="B26" s="6"/>
      <c r="C26" s="6"/>
      <c r="D26" s="6"/>
      <c r="E26" s="5">
        <f>SUM(E3:E25)</f>
        <v>572800</v>
      </c>
      <c r="F26" s="1">
        <f t="shared" si="1"/>
        <v>5561.1650485436894</v>
      </c>
    </row>
    <row r="27" spans="1:6">
      <c r="A27" s="12" t="s">
        <v>46</v>
      </c>
      <c r="B27" s="12"/>
      <c r="C27" s="12"/>
      <c r="D27" s="12"/>
      <c r="E27" s="12"/>
      <c r="F27" s="1"/>
    </row>
    <row r="28" spans="1:6">
      <c r="A28" s="1" t="s">
        <v>50</v>
      </c>
      <c r="B28" s="1"/>
      <c r="C28" s="1"/>
      <c r="D28" s="1"/>
      <c r="E28" s="1"/>
      <c r="F28" s="1"/>
    </row>
    <row r="29" spans="1:6">
      <c r="A29" s="1" t="s">
        <v>28</v>
      </c>
      <c r="B29" s="1">
        <v>100</v>
      </c>
      <c r="C29" s="1">
        <v>625</v>
      </c>
      <c r="D29" s="1" t="s">
        <v>45</v>
      </c>
      <c r="E29" s="1">
        <f t="shared" ref="E29:E36" si="2">B29*C29</f>
        <v>62500</v>
      </c>
      <c r="F29" s="1">
        <f>E29/103</f>
        <v>606.79611650485435</v>
      </c>
    </row>
    <row r="30" spans="1:6">
      <c r="A30" s="1" t="s">
        <v>27</v>
      </c>
      <c r="B30" s="1">
        <v>60</v>
      </c>
      <c r="C30" s="1">
        <v>625</v>
      </c>
      <c r="D30" s="1" t="s">
        <v>45</v>
      </c>
      <c r="E30" s="1">
        <f t="shared" si="2"/>
        <v>37500</v>
      </c>
      <c r="F30" s="1">
        <f t="shared" ref="F30:F38" si="3">E30/103</f>
        <v>364.07766990291265</v>
      </c>
    </row>
    <row r="31" spans="1:6">
      <c r="A31" s="1" t="s">
        <v>26</v>
      </c>
      <c r="B31" s="1">
        <v>150</v>
      </c>
      <c r="C31" s="1">
        <v>625</v>
      </c>
      <c r="D31" s="1" t="s">
        <v>45</v>
      </c>
      <c r="E31" s="1">
        <f t="shared" si="2"/>
        <v>93750</v>
      </c>
      <c r="F31" s="1">
        <f t="shared" si="3"/>
        <v>910.19417475728153</v>
      </c>
    </row>
    <row r="32" spans="1:6">
      <c r="A32" s="1" t="s">
        <v>25</v>
      </c>
      <c r="B32" s="1">
        <v>4.8</v>
      </c>
      <c r="C32" s="1">
        <v>625</v>
      </c>
      <c r="D32" s="1" t="s">
        <v>45</v>
      </c>
      <c r="E32" s="1">
        <f t="shared" si="2"/>
        <v>3000</v>
      </c>
      <c r="F32" s="1">
        <f t="shared" si="3"/>
        <v>29.126213592233011</v>
      </c>
    </row>
    <row r="33" spans="1:6">
      <c r="A33" s="1" t="s">
        <v>24</v>
      </c>
      <c r="B33" s="1">
        <v>11.2</v>
      </c>
      <c r="C33" s="1">
        <v>625</v>
      </c>
      <c r="D33" s="1" t="s">
        <v>45</v>
      </c>
      <c r="E33" s="1">
        <f t="shared" si="2"/>
        <v>7000</v>
      </c>
      <c r="F33" s="1">
        <f t="shared" si="3"/>
        <v>67.961165048543691</v>
      </c>
    </row>
    <row r="34" spans="1:6">
      <c r="A34" s="1" t="s">
        <v>23</v>
      </c>
      <c r="B34" s="1">
        <v>11.2</v>
      </c>
      <c r="C34" s="1">
        <v>625</v>
      </c>
      <c r="D34" s="1" t="s">
        <v>45</v>
      </c>
      <c r="E34" s="1">
        <f t="shared" si="2"/>
        <v>7000</v>
      </c>
      <c r="F34" s="1">
        <f t="shared" si="3"/>
        <v>67.961165048543691</v>
      </c>
    </row>
    <row r="35" spans="1:6">
      <c r="A35" s="1" t="s">
        <v>51</v>
      </c>
      <c r="B35" s="1">
        <v>150000</v>
      </c>
      <c r="C35" s="1">
        <v>1</v>
      </c>
      <c r="D35" s="1"/>
      <c r="E35" s="1">
        <f t="shared" si="2"/>
        <v>150000</v>
      </c>
      <c r="F35" s="1">
        <f t="shared" si="3"/>
        <v>1456.3106796116506</v>
      </c>
    </row>
    <row r="36" spans="1:6">
      <c r="A36" s="1" t="s">
        <v>49</v>
      </c>
      <c r="B36" s="1">
        <v>85000</v>
      </c>
      <c r="C36" s="1">
        <v>1</v>
      </c>
      <c r="D36" s="1"/>
      <c r="E36" s="1">
        <f t="shared" si="2"/>
        <v>85000</v>
      </c>
      <c r="F36" s="1">
        <f t="shared" si="3"/>
        <v>825.242718446602</v>
      </c>
    </row>
    <row r="37" spans="1:6">
      <c r="A37" s="7" t="s">
        <v>44</v>
      </c>
      <c r="B37" s="8"/>
      <c r="C37" s="8"/>
      <c r="D37" s="9"/>
      <c r="E37" s="1">
        <f>SUM(E29:E36)</f>
        <v>445750</v>
      </c>
      <c r="F37" s="1">
        <f t="shared" si="3"/>
        <v>4327.6699029126212</v>
      </c>
    </row>
    <row r="38" spans="1:6">
      <c r="A38" s="13" t="s">
        <v>22</v>
      </c>
      <c r="B38" s="14"/>
      <c r="C38" s="14"/>
      <c r="D38" s="15"/>
      <c r="E38" s="4">
        <f>E26+E37</f>
        <v>1018550</v>
      </c>
      <c r="F38" s="1">
        <f t="shared" si="3"/>
        <v>9888.8349514563106</v>
      </c>
    </row>
  </sheetData>
  <mergeCells count="3">
    <mergeCell ref="A1:C1"/>
    <mergeCell ref="A27:E27"/>
    <mergeCell ref="A38:D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Comp3</cp:lastModifiedBy>
  <dcterms:created xsi:type="dcterms:W3CDTF">2017-01-26T06:33:07Z</dcterms:created>
  <dcterms:modified xsi:type="dcterms:W3CDTF">2017-09-01T10:37:57Z</dcterms:modified>
</cp:coreProperties>
</file>