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5345" windowHeight="4305" tabRatio="500"/>
  </bookViews>
  <sheets>
    <sheet name="Nokia Budget Template 2017" sheetId="1" r:id="rId1"/>
  </sheets>
  <calcPr calcId="162913" iterateDelta="1E-4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3" i="1" l="1"/>
  <c r="D14" i="1"/>
  <c r="D15" i="1"/>
  <c r="D17" i="1"/>
  <c r="D18" i="1"/>
  <c r="D19" i="1"/>
  <c r="D20" i="1"/>
  <c r="D21" i="1"/>
  <c r="D22" i="1"/>
  <c r="D24" i="1"/>
  <c r="D25" i="1"/>
  <c r="D26" i="1"/>
  <c r="D27" i="1"/>
  <c r="D28" i="1"/>
  <c r="D30" i="1"/>
  <c r="D31" i="1"/>
  <c r="D36" i="1"/>
  <c r="D37" i="1"/>
  <c r="B4" i="1"/>
  <c r="C5" i="1"/>
  <c r="C6" i="1"/>
  <c r="C7" i="1"/>
  <c r="C8" i="1"/>
  <c r="C4" i="1"/>
  <c r="E37" i="1"/>
  <c r="E14" i="1"/>
  <c r="E15" i="1"/>
  <c r="E17" i="1"/>
  <c r="E18" i="1"/>
  <c r="E19" i="1"/>
  <c r="E20" i="1"/>
  <c r="E21" i="1"/>
  <c r="E22" i="1"/>
  <c r="E24" i="1"/>
  <c r="E25" i="1"/>
  <c r="E26" i="1"/>
  <c r="E27" i="1"/>
  <c r="E28" i="1"/>
  <c r="E30" i="1"/>
  <c r="E31" i="1"/>
  <c r="E33" i="1"/>
  <c r="E34" i="1"/>
  <c r="E35" i="1"/>
  <c r="E36" i="1"/>
  <c r="E13" i="1"/>
  <c r="D44" i="1"/>
</calcChain>
</file>

<file path=xl/sharedStrings.xml><?xml version="1.0" encoding="utf-8"?>
<sst xmlns="http://schemas.openxmlformats.org/spreadsheetml/2006/main" count="72" uniqueCount="67">
  <si>
    <t>Open Learning Exchange, inc.</t>
  </si>
  <si>
    <t>Total Cost of Project:</t>
  </si>
  <si>
    <t>Nokia Grant Awarded</t>
  </si>
  <si>
    <t>Item Cost</t>
  </si>
  <si>
    <t>Year One</t>
  </si>
  <si>
    <t>Total Cost</t>
  </si>
  <si>
    <t>Notes</t>
  </si>
  <si>
    <t>ITEM</t>
  </si>
  <si>
    <r>
      <rPr>
        <b/>
        <sz val="12"/>
        <rFont val="Calibri"/>
        <family val="2"/>
        <charset val="1"/>
      </rPr>
      <t xml:space="preserve">1) CAPITAL EXPENDITURE </t>
    </r>
    <r>
      <rPr>
        <i/>
        <sz val="9"/>
        <rFont val="Calibri"/>
        <family val="2"/>
        <charset val="1"/>
      </rPr>
      <t>Equipment, tools, construction materials etc</t>
    </r>
  </si>
  <si>
    <t>Raspberry Pi &amp; Routers</t>
  </si>
  <si>
    <t>Tablets</t>
  </si>
  <si>
    <t>Sub-total</t>
  </si>
  <si>
    <r>
      <rPr>
        <b/>
        <sz val="12"/>
        <rFont val="Calibri"/>
        <family val="2"/>
        <charset val="1"/>
      </rPr>
      <t xml:space="preserve">2) PROJECT ACTIVITIES </t>
    </r>
    <r>
      <rPr>
        <i/>
        <sz val="9"/>
        <rFont val="Calibri"/>
        <family val="2"/>
        <charset val="1"/>
      </rPr>
      <t>Please itemise project activities i.e. school fees, home visits</t>
    </r>
  </si>
  <si>
    <t>Teacher Development/workshops</t>
  </si>
  <si>
    <t>Technical Staff Development/workshops</t>
  </si>
  <si>
    <t>Software Development</t>
  </si>
  <si>
    <t>Library/Content Development</t>
  </si>
  <si>
    <r>
      <rPr>
        <b/>
        <sz val="12"/>
        <rFont val="Calibri"/>
        <family val="2"/>
        <charset val="1"/>
      </rPr>
      <t xml:space="preserve">3) ALL STAFF COSTS
</t>
    </r>
    <r>
      <rPr>
        <i/>
        <sz val="9"/>
        <rFont val="Calibri"/>
        <family val="2"/>
        <charset val="1"/>
      </rPr>
      <t>For each staff member please provide job title, location, and % time spent on the project expressed as a full time equivalent (FTE)</t>
    </r>
  </si>
  <si>
    <r>
      <rPr>
        <b/>
        <sz val="12"/>
        <rFont val="Calibri"/>
        <family val="2"/>
        <charset val="1"/>
      </rPr>
      <t xml:space="preserve">4) OTHER ADMINISTRATION COSTS </t>
    </r>
    <r>
      <rPr>
        <i/>
        <sz val="9"/>
        <rFont val="Calibri"/>
        <family val="2"/>
        <charset val="1"/>
      </rPr>
      <t xml:space="preserve">Please include any administrative costs associated with the project. They should be proportionate to the project work being carried out. </t>
    </r>
  </si>
  <si>
    <t>Total</t>
  </si>
  <si>
    <r>
      <rPr>
        <b/>
        <sz val="12"/>
        <color rgb="FF000000"/>
        <rFont val="Calibri"/>
        <family val="2"/>
        <charset val="1"/>
      </rPr>
      <t>Other Income –</t>
    </r>
    <r>
      <rPr>
        <i/>
        <sz val="9"/>
        <color rgb="FF000000"/>
        <rFont val="Calibri"/>
        <family val="2"/>
        <charset val="1"/>
      </rPr>
      <t xml:space="preserve"> please list any other income sources for this project</t>
    </r>
  </si>
  <si>
    <t>Income Source</t>
  </si>
  <si>
    <t>Amount</t>
  </si>
  <si>
    <t>Confirmed</t>
  </si>
  <si>
    <t>GlobalGiving Campaign</t>
  </si>
  <si>
    <t>Total Income for Project</t>
  </si>
  <si>
    <t>Nokia Grant</t>
  </si>
  <si>
    <t>Indirect Costs</t>
  </si>
  <si>
    <t>Weekly activity monitoring</t>
  </si>
  <si>
    <t>Mid-year Review and Revision</t>
  </si>
  <si>
    <t>Year end Review and Recommendations</t>
  </si>
  <si>
    <t>Column1</t>
  </si>
  <si>
    <t>Column2</t>
  </si>
  <si>
    <t>Column3</t>
  </si>
  <si>
    <t>Column4</t>
  </si>
  <si>
    <t>Column6</t>
  </si>
  <si>
    <t>Total Direct Costs</t>
  </si>
  <si>
    <t>Individual Donor</t>
  </si>
  <si>
    <t>Status</t>
  </si>
  <si>
    <t>FTE</t>
  </si>
  <si>
    <t>Program Manager- Cambridge MA</t>
  </si>
  <si>
    <t>Program Librarian- Cambridge MA</t>
  </si>
  <si>
    <t>Administrative Assistant</t>
  </si>
  <si>
    <t>FT Cost</t>
  </si>
  <si>
    <t>Estimated</t>
  </si>
  <si>
    <t xml:space="preserve">  %</t>
  </si>
  <si>
    <t>Additional Funds for Project, requested plus estimated</t>
  </si>
  <si>
    <t>Additional Funds confirmed</t>
  </si>
  <si>
    <t>Column5</t>
  </si>
  <si>
    <t>2 Communities in each of 3 nations</t>
  </si>
  <si>
    <t>12 tablets per community</t>
  </si>
  <si>
    <t>Training of tech staff in each nation</t>
  </si>
  <si>
    <t>Done with network of librarians</t>
  </si>
  <si>
    <t>Weekly activity reports placed on Internet</t>
  </si>
  <si>
    <t>Includes proposals for sustaining program</t>
  </si>
  <si>
    <t># Items</t>
  </si>
  <si>
    <t>Cost</t>
  </si>
  <si>
    <t>Workshops in each of 3 nations</t>
  </si>
  <si>
    <t>Primarily done in Cambridge MA</t>
  </si>
  <si>
    <t>Travel and Accommodations</t>
  </si>
  <si>
    <t>three trips, each trip in 3 nations</t>
  </si>
  <si>
    <r>
      <t xml:space="preserve">5) MONITORING, EVALUATION &amp; LESSON LEARNING </t>
    </r>
    <r>
      <rPr>
        <i/>
        <sz val="9"/>
        <rFont val="Calibri"/>
        <family val="2"/>
        <charset val="1"/>
      </rPr>
      <t xml:space="preserve">These costs may be included in staff costs above - but please include any other specific monitoring, evaluation or dissemination of information </t>
    </r>
  </si>
  <si>
    <t>Project Title:  Tiger Girls/Syrian Education Library Network</t>
  </si>
  <si>
    <t>Funds OLE intends to raise through GAG in next 12 months</t>
  </si>
  <si>
    <t>Column7</t>
  </si>
  <si>
    <t xml:space="preserve"> </t>
  </si>
  <si>
    <t>6/1/2017 - 5/31/2018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</si>
</sst>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0.0%"/>
    <numFmt numFmtId="166" formatCode="[$$-409]#,##0.00;[Red][$$-409]#,##0.00"/>
    <numFmt numFmtId="167" formatCode="mm/dd/yy;@"/>
  </numFmts>
  <fonts count="12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i/>
      <sz val="9"/>
      <name val="Calibri"/>
      <family val="2"/>
      <charset val="1"/>
    </font>
    <font>
      <sz val="12"/>
      <name val="Calibri"/>
      <family val="2"/>
      <charset val="1"/>
    </font>
    <font>
      <i/>
      <sz val="9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b/>
      <sz val="11"/>
      <color rgb="FF000000"/>
      <name val="Calibri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4BD97"/>
        <bgColor rgb="FF9BBB59"/>
      </patternFill>
    </fill>
    <fill>
      <patternFill patternType="solid">
        <fgColor rgb="FF9BBB59"/>
        <bgColor rgb="FFC4BD97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0" borderId="0" xfId="0" applyFont="1"/>
    <xf numFmtId="0" fontId="1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>
      <alignment wrapText="1"/>
    </xf>
    <xf numFmtId="164" fontId="1" fillId="0" borderId="0" xfId="0" applyNumberFormat="1" applyFont="1"/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 applyProtection="1">
      <alignment vertical="center" wrapText="1"/>
      <protection locked="0"/>
    </xf>
    <xf numFmtId="164" fontId="1" fillId="3" borderId="1" xfId="0" applyNumberFormat="1" applyFont="1" applyFill="1" applyBorder="1" applyAlignment="1">
      <alignment wrapText="1"/>
    </xf>
    <xf numFmtId="164" fontId="1" fillId="4" borderId="1" xfId="0" applyNumberFormat="1" applyFont="1" applyFill="1" applyBorder="1" applyAlignment="1">
      <alignment wrapText="1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9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wrapText="1"/>
      <protection locked="0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164" fontId="3" fillId="0" borderId="3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/>
    <xf numFmtId="0" fontId="10" fillId="0" borderId="0" xfId="0" applyFont="1"/>
    <xf numFmtId="164" fontId="3" fillId="0" borderId="8" xfId="0" applyNumberFormat="1" applyFont="1" applyBorder="1" applyAlignment="1">
      <alignment horizontal="center"/>
    </xf>
    <xf numFmtId="164" fontId="1" fillId="0" borderId="9" xfId="0" applyNumberFormat="1" applyFont="1" applyBorder="1"/>
    <xf numFmtId="164" fontId="3" fillId="0" borderId="10" xfId="0" applyNumberFormat="1" applyFont="1" applyBorder="1"/>
    <xf numFmtId="164" fontId="1" fillId="0" borderId="11" xfId="0" applyNumberFormat="1" applyFont="1" applyBorder="1"/>
    <xf numFmtId="164" fontId="1" fillId="0" borderId="12" xfId="0" applyNumberFormat="1" applyFont="1" applyBorder="1"/>
    <xf numFmtId="164" fontId="1" fillId="0" borderId="0" xfId="0" applyNumberFormat="1" applyFont="1" applyAlignment="1"/>
    <xf numFmtId="9" fontId="1" fillId="0" borderId="0" xfId="0" applyNumberFormat="1" applyFont="1"/>
    <xf numFmtId="0" fontId="1" fillId="0" borderId="0" xfId="0" applyFont="1" applyFill="1"/>
    <xf numFmtId="0" fontId="0" fillId="0" borderId="0" xfId="0" applyFill="1"/>
    <xf numFmtId="0" fontId="3" fillId="0" borderId="0" xfId="0" applyFont="1" applyFill="1"/>
    <xf numFmtId="0" fontId="1" fillId="5" borderId="0" xfId="0" applyFont="1" applyFill="1"/>
    <xf numFmtId="0" fontId="0" fillId="5" borderId="0" xfId="0" applyFill="1"/>
    <xf numFmtId="0" fontId="3" fillId="5" borderId="0" xfId="0" applyFont="1" applyFill="1"/>
    <xf numFmtId="164" fontId="1" fillId="5" borderId="0" xfId="0" applyNumberFormat="1" applyFont="1" applyFill="1"/>
    <xf numFmtId="0" fontId="1" fillId="0" borderId="13" xfId="0" applyFont="1" applyBorder="1"/>
    <xf numFmtId="0" fontId="3" fillId="0" borderId="1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0" fillId="5" borderId="0" xfId="0" applyFill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7" fontId="3" fillId="0" borderId="1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164" fontId="3" fillId="0" borderId="19" xfId="0" applyNumberFormat="1" applyFont="1" applyBorder="1" applyAlignment="1">
      <alignment horizontal="right"/>
    </xf>
    <xf numFmtId="0" fontId="3" fillId="0" borderId="16" xfId="0" applyFont="1" applyBorder="1"/>
    <xf numFmtId="164" fontId="3" fillId="0" borderId="20" xfId="0" applyNumberFormat="1" applyFont="1" applyBorder="1" applyAlignment="1">
      <alignment horizontal="right"/>
    </xf>
    <xf numFmtId="9" fontId="3" fillId="0" borderId="19" xfId="25" applyFont="1" applyBorder="1" applyAlignment="1">
      <alignment horizontal="right"/>
    </xf>
    <xf numFmtId="0" fontId="1" fillId="0" borderId="4" xfId="0" applyFont="1" applyBorder="1" applyAlignment="1">
      <alignment horizontal="left" indent="2"/>
    </xf>
    <xf numFmtId="0" fontId="6" fillId="0" borderId="1" xfId="0" applyFont="1" applyBorder="1" applyAlignment="1" applyProtection="1">
      <alignment horizontal="left" vertical="center" wrapText="1" indent="2"/>
      <protection locked="0"/>
    </xf>
    <xf numFmtId="0" fontId="1" fillId="0" borderId="0" xfId="0" applyFont="1"/>
  </cellXfs>
  <cellStyles count="2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  <cellStyle name="Percent" xfId="25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solid">
          <fgColor indexed="64"/>
          <bgColor theme="0" tint="-0.14999847407452621"/>
        </patternFill>
      </fill>
    </dxf>
    <dxf>
      <numFmt numFmtId="164" formatCode="&quot;$&quot;#,##0"/>
    </dxf>
    <dxf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</dxfs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4BD9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9:G39" totalsRowShown="0" headerRowDxfId="4">
  <autoFilter ref="A9:G39"/>
  <tableColumns count="7">
    <tableColumn id="1" name="Column7"/>
    <tableColumn id="2" name="Column1"/>
    <tableColumn id="3" name="Column2" dataDxfId="3"/>
    <tableColumn id="4" name="Column3"/>
    <tableColumn id="7" name="Column6" dataDxfId="2"/>
    <tableColumn id="8" name="Column4" dataDxfId="1"/>
    <tableColumn id="5" name="Column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4"/>
  <sheetViews>
    <sheetView showGridLines="0" tabSelected="1" zoomScale="130" zoomScaleNormal="130" workbookViewId="0"/>
  </sheetViews>
  <sheetFormatPr defaultColWidth="8.85546875" defaultRowHeight="15.75" x14ac:dyDescent="0.25"/>
  <cols>
    <col min="1" max="1" width="59.5703125" style="1" customWidth="1"/>
    <col min="2" max="2" width="10" style="1" customWidth="1"/>
    <col min="3" max="3" width="11.28515625" style="27" customWidth="1"/>
    <col min="4" max="4" width="11.5703125" style="14" customWidth="1"/>
    <col min="5" max="5" width="11" style="14" customWidth="1"/>
    <col min="6" max="6" width="2.140625" style="53" customWidth="1"/>
    <col min="7" max="7" width="40.42578125" style="1" customWidth="1"/>
    <col min="8" max="8" width="9.140625" style="1" customWidth="1"/>
    <col min="9" max="9" width="17.7109375" style="1" customWidth="1"/>
    <col min="10" max="1023" width="9.140625" style="1" customWidth="1"/>
  </cols>
  <sheetData>
    <row r="1" spans="1:1023" x14ac:dyDescent="0.25">
      <c r="A1" s="2" t="s">
        <v>0</v>
      </c>
      <c r="B1" s="3"/>
      <c r="C1" s="26"/>
      <c r="F1" s="75"/>
      <c r="G1" s="75"/>
      <c r="H1" s="75"/>
    </row>
    <row r="2" spans="1:1023" ht="16.5" thickBot="1" x14ac:dyDescent="0.3">
      <c r="A2" s="3"/>
      <c r="B2" s="3"/>
      <c r="C2" s="26"/>
      <c r="F2" s="50"/>
    </row>
    <row r="3" spans="1:1023" s="42" customFormat="1" x14ac:dyDescent="0.25">
      <c r="A3" s="70" t="s">
        <v>62</v>
      </c>
      <c r="B3" s="67" t="s">
        <v>56</v>
      </c>
      <c r="C3" s="67" t="s">
        <v>45</v>
      </c>
      <c r="D3" s="15"/>
      <c r="E3" s="15"/>
      <c r="F3" s="52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</row>
    <row r="4" spans="1:1023" x14ac:dyDescent="0.25">
      <c r="A4" s="68" t="s">
        <v>1</v>
      </c>
      <c r="B4" s="69">
        <f>D37</f>
        <v>250225</v>
      </c>
      <c r="C4" s="72">
        <f>B4/$B$4</f>
        <v>1</v>
      </c>
      <c r="E4" s="48"/>
      <c r="F4" s="50"/>
    </row>
    <row r="5" spans="1:1023" x14ac:dyDescent="0.25">
      <c r="A5" s="68" t="s">
        <v>2</v>
      </c>
      <c r="B5" s="69">
        <v>46567</v>
      </c>
      <c r="C5" s="72">
        <f>B5/$B$4</f>
        <v>0.18610050954141272</v>
      </c>
      <c r="F5" s="50"/>
    </row>
    <row r="6" spans="1:1023" x14ac:dyDescent="0.25">
      <c r="A6" s="68" t="s">
        <v>47</v>
      </c>
      <c r="B6" s="71">
        <v>10000</v>
      </c>
      <c r="C6" s="72">
        <f>B6/B4</f>
        <v>3.9964032370866223E-2</v>
      </c>
      <c r="F6" s="51"/>
    </row>
    <row r="7" spans="1:1023" x14ac:dyDescent="0.25">
      <c r="A7" s="68" t="s">
        <v>63</v>
      </c>
      <c r="B7" s="71">
        <v>20000</v>
      </c>
      <c r="C7" s="72">
        <f>B7/$B$4</f>
        <v>7.9928064741732446E-2</v>
      </c>
      <c r="F7" s="51"/>
    </row>
    <row r="8" spans="1:1023" x14ac:dyDescent="0.25">
      <c r="A8" s="68" t="s">
        <v>46</v>
      </c>
      <c r="B8" s="71">
        <v>46926</v>
      </c>
      <c r="C8" s="72">
        <f>B8/$B$4</f>
        <v>0.18753521830352682</v>
      </c>
      <c r="F8" s="51"/>
      <c r="H8" s="49"/>
    </row>
    <row r="9" spans="1:1023" hidden="1" x14ac:dyDescent="0.25">
      <c r="A9" s="5" t="s">
        <v>64</v>
      </c>
      <c r="B9" s="5" t="s">
        <v>31</v>
      </c>
      <c r="C9" s="28" t="s">
        <v>32</v>
      </c>
      <c r="D9" s="14" t="s">
        <v>33</v>
      </c>
      <c r="E9" s="14" t="s">
        <v>35</v>
      </c>
      <c r="F9" s="54" t="s">
        <v>34</v>
      </c>
      <c r="G9" s="57" t="s">
        <v>48</v>
      </c>
    </row>
    <row r="10" spans="1:1023" x14ac:dyDescent="0.25">
      <c r="A10" s="6"/>
      <c r="B10" s="7" t="s">
        <v>55</v>
      </c>
      <c r="C10" s="16" t="s">
        <v>3</v>
      </c>
      <c r="D10" s="16" t="s">
        <v>4</v>
      </c>
      <c r="E10" s="16" t="s">
        <v>5</v>
      </c>
      <c r="F10" s="54"/>
      <c r="G10" s="58" t="s">
        <v>6</v>
      </c>
    </row>
    <row r="11" spans="1:1023" s="65" customFormat="1" ht="33" customHeight="1" x14ac:dyDescent="0.25">
      <c r="A11" s="8" t="s">
        <v>7</v>
      </c>
      <c r="B11" s="8"/>
      <c r="C11" s="29"/>
      <c r="D11" s="66" t="s">
        <v>66</v>
      </c>
      <c r="E11" s="17"/>
      <c r="F11" s="61"/>
      <c r="G11" s="62"/>
      <c r="H11" s="63"/>
      <c r="I11" s="64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  <c r="IW11" s="63"/>
      <c r="IX11" s="63"/>
      <c r="IY11" s="63"/>
      <c r="IZ11" s="63"/>
      <c r="JA11" s="63"/>
      <c r="JB11" s="63"/>
      <c r="JC11" s="63"/>
      <c r="JD11" s="63"/>
      <c r="JE11" s="63"/>
      <c r="JF11" s="63"/>
      <c r="JG11" s="63"/>
      <c r="JH11" s="63"/>
      <c r="JI11" s="63"/>
      <c r="JJ11" s="63"/>
      <c r="JK11" s="63"/>
      <c r="JL11" s="63"/>
      <c r="JM11" s="63"/>
      <c r="JN11" s="63"/>
      <c r="JO11" s="63"/>
      <c r="JP11" s="63"/>
      <c r="JQ11" s="63"/>
      <c r="JR11" s="63"/>
      <c r="JS11" s="63"/>
      <c r="JT11" s="63"/>
      <c r="JU11" s="63"/>
      <c r="JV11" s="63"/>
      <c r="JW11" s="63"/>
      <c r="JX11" s="63"/>
      <c r="JY11" s="63"/>
      <c r="JZ11" s="63"/>
      <c r="KA11" s="63"/>
      <c r="KB11" s="63"/>
      <c r="KC11" s="63"/>
      <c r="KD11" s="63"/>
      <c r="KE11" s="63"/>
      <c r="KF11" s="63"/>
      <c r="KG11" s="63"/>
      <c r="KH11" s="63"/>
      <c r="KI11" s="63"/>
      <c r="KJ11" s="63"/>
      <c r="KK11" s="63"/>
      <c r="KL11" s="63"/>
      <c r="KM11" s="63"/>
      <c r="KN11" s="63"/>
      <c r="KO11" s="63"/>
      <c r="KP11" s="63"/>
      <c r="KQ11" s="63"/>
      <c r="KR11" s="63"/>
      <c r="KS11" s="63"/>
      <c r="KT11" s="63"/>
      <c r="KU11" s="63"/>
      <c r="KV11" s="63"/>
      <c r="KW11" s="63"/>
      <c r="KX11" s="63"/>
      <c r="KY11" s="63"/>
      <c r="KZ11" s="63"/>
      <c r="LA11" s="63"/>
      <c r="LB11" s="63"/>
      <c r="LC11" s="63"/>
      <c r="LD11" s="63"/>
      <c r="LE11" s="63"/>
      <c r="LF11" s="63"/>
      <c r="LG11" s="63"/>
      <c r="LH11" s="63"/>
      <c r="LI11" s="63"/>
      <c r="LJ11" s="63"/>
      <c r="LK11" s="63"/>
      <c r="LL11" s="63"/>
      <c r="LM11" s="63"/>
      <c r="LN11" s="63"/>
      <c r="LO11" s="63"/>
      <c r="LP11" s="63"/>
      <c r="LQ11" s="63"/>
      <c r="LR11" s="63"/>
      <c r="LS11" s="63"/>
      <c r="LT11" s="63"/>
      <c r="LU11" s="63"/>
      <c r="LV11" s="63"/>
      <c r="LW11" s="63"/>
      <c r="LX11" s="63"/>
      <c r="LY11" s="63"/>
      <c r="LZ11" s="63"/>
      <c r="MA11" s="63"/>
      <c r="MB11" s="63"/>
      <c r="MC11" s="63"/>
      <c r="MD11" s="63"/>
      <c r="ME11" s="63"/>
      <c r="MF11" s="63"/>
      <c r="MG11" s="63"/>
      <c r="MH11" s="63"/>
      <c r="MI11" s="63"/>
      <c r="MJ11" s="63"/>
      <c r="MK11" s="63"/>
      <c r="ML11" s="63"/>
      <c r="MM11" s="63"/>
      <c r="MN11" s="63"/>
      <c r="MO11" s="63"/>
      <c r="MP11" s="63"/>
      <c r="MQ11" s="63"/>
      <c r="MR11" s="63"/>
      <c r="MS11" s="63"/>
      <c r="MT11" s="63"/>
      <c r="MU11" s="63"/>
      <c r="MV11" s="63"/>
      <c r="MW11" s="63"/>
      <c r="MX11" s="63"/>
      <c r="MY11" s="63"/>
      <c r="MZ11" s="63"/>
      <c r="NA11" s="63"/>
      <c r="NB11" s="63"/>
      <c r="NC11" s="63"/>
      <c r="ND11" s="63"/>
      <c r="NE11" s="63"/>
      <c r="NF11" s="63"/>
      <c r="NG11" s="63"/>
      <c r="NH11" s="63"/>
      <c r="NI11" s="63"/>
      <c r="NJ11" s="63"/>
      <c r="NK11" s="63"/>
      <c r="NL11" s="63"/>
      <c r="NM11" s="63"/>
      <c r="NN11" s="63"/>
      <c r="NO11" s="63"/>
      <c r="NP11" s="63"/>
      <c r="NQ11" s="63"/>
      <c r="NR11" s="63"/>
      <c r="NS11" s="63"/>
      <c r="NT11" s="63"/>
      <c r="NU11" s="63"/>
      <c r="NV11" s="63"/>
      <c r="NW11" s="63"/>
      <c r="NX11" s="63"/>
      <c r="NY11" s="63"/>
      <c r="NZ11" s="63"/>
      <c r="OA11" s="63"/>
      <c r="OB11" s="63"/>
      <c r="OC11" s="63"/>
      <c r="OD11" s="63"/>
      <c r="OE11" s="63"/>
      <c r="OF11" s="63"/>
      <c r="OG11" s="63"/>
      <c r="OH11" s="63"/>
      <c r="OI11" s="63"/>
      <c r="OJ11" s="63"/>
      <c r="OK11" s="63"/>
      <c r="OL11" s="63"/>
      <c r="OM11" s="63"/>
      <c r="ON11" s="63"/>
      <c r="OO11" s="63"/>
      <c r="OP11" s="63"/>
      <c r="OQ11" s="63"/>
      <c r="OR11" s="63"/>
      <c r="OS11" s="63"/>
      <c r="OT11" s="63"/>
      <c r="OU11" s="63"/>
      <c r="OV11" s="63"/>
      <c r="OW11" s="63"/>
      <c r="OX11" s="63"/>
      <c r="OY11" s="63"/>
      <c r="OZ11" s="63"/>
      <c r="PA11" s="63"/>
      <c r="PB11" s="63"/>
      <c r="PC11" s="63"/>
      <c r="PD11" s="63"/>
      <c r="PE11" s="63"/>
      <c r="PF11" s="63"/>
      <c r="PG11" s="63"/>
      <c r="PH11" s="63"/>
      <c r="PI11" s="63"/>
      <c r="PJ11" s="63"/>
      <c r="PK11" s="63"/>
      <c r="PL11" s="63"/>
      <c r="PM11" s="63"/>
      <c r="PN11" s="63"/>
      <c r="PO11" s="63"/>
      <c r="PP11" s="63"/>
      <c r="PQ11" s="63"/>
      <c r="PR11" s="63"/>
      <c r="PS11" s="63"/>
      <c r="PT11" s="63"/>
      <c r="PU11" s="63"/>
      <c r="PV11" s="63"/>
      <c r="PW11" s="63"/>
      <c r="PX11" s="63"/>
      <c r="PY11" s="63"/>
      <c r="PZ11" s="63"/>
      <c r="QA11" s="63"/>
      <c r="QB11" s="63"/>
      <c r="QC11" s="63"/>
      <c r="QD11" s="63"/>
      <c r="QE11" s="63"/>
      <c r="QF11" s="63"/>
      <c r="QG11" s="63"/>
      <c r="QH11" s="63"/>
      <c r="QI11" s="63"/>
      <c r="QJ11" s="63"/>
      <c r="QK11" s="63"/>
      <c r="QL11" s="63"/>
      <c r="QM11" s="63"/>
      <c r="QN11" s="63"/>
      <c r="QO11" s="63"/>
      <c r="QP11" s="63"/>
      <c r="QQ11" s="63"/>
      <c r="QR11" s="63"/>
      <c r="QS11" s="63"/>
      <c r="QT11" s="63"/>
      <c r="QU11" s="63"/>
      <c r="QV11" s="63"/>
      <c r="QW11" s="63"/>
      <c r="QX11" s="63"/>
      <c r="QY11" s="63"/>
      <c r="QZ11" s="63"/>
      <c r="RA11" s="63"/>
      <c r="RB11" s="63"/>
      <c r="RC11" s="63"/>
      <c r="RD11" s="63"/>
      <c r="RE11" s="63"/>
      <c r="RF11" s="63"/>
      <c r="RG11" s="63"/>
      <c r="RH11" s="63"/>
      <c r="RI11" s="63"/>
      <c r="RJ11" s="63"/>
      <c r="RK11" s="63"/>
      <c r="RL11" s="63"/>
      <c r="RM11" s="63"/>
      <c r="RN11" s="63"/>
      <c r="RO11" s="63"/>
      <c r="RP11" s="63"/>
      <c r="RQ11" s="63"/>
      <c r="RR11" s="63"/>
      <c r="RS11" s="63"/>
      <c r="RT11" s="63"/>
      <c r="RU11" s="63"/>
      <c r="RV11" s="63"/>
      <c r="RW11" s="63"/>
      <c r="RX11" s="63"/>
      <c r="RY11" s="63"/>
      <c r="RZ11" s="63"/>
      <c r="SA11" s="63"/>
      <c r="SB11" s="63"/>
      <c r="SC11" s="63"/>
      <c r="SD11" s="63"/>
      <c r="SE11" s="63"/>
      <c r="SF11" s="63"/>
      <c r="SG11" s="63"/>
      <c r="SH11" s="63"/>
      <c r="SI11" s="63"/>
      <c r="SJ11" s="63"/>
      <c r="SK11" s="63"/>
      <c r="SL11" s="63"/>
      <c r="SM11" s="63"/>
      <c r="SN11" s="63"/>
      <c r="SO11" s="63"/>
      <c r="SP11" s="63"/>
      <c r="SQ11" s="63"/>
      <c r="SR11" s="63"/>
      <c r="SS11" s="63"/>
      <c r="ST11" s="63"/>
      <c r="SU11" s="63"/>
      <c r="SV11" s="63"/>
      <c r="SW11" s="63"/>
      <c r="SX11" s="63"/>
      <c r="SY11" s="63"/>
      <c r="SZ11" s="63"/>
      <c r="TA11" s="63"/>
      <c r="TB11" s="63"/>
      <c r="TC11" s="63"/>
      <c r="TD11" s="63"/>
      <c r="TE11" s="63"/>
      <c r="TF11" s="63"/>
      <c r="TG11" s="63"/>
      <c r="TH11" s="63"/>
      <c r="TI11" s="63"/>
      <c r="TJ11" s="63"/>
      <c r="TK11" s="63"/>
      <c r="TL11" s="63"/>
      <c r="TM11" s="63"/>
      <c r="TN11" s="63"/>
      <c r="TO11" s="63"/>
      <c r="TP11" s="63"/>
      <c r="TQ11" s="63"/>
      <c r="TR11" s="63"/>
      <c r="TS11" s="63"/>
      <c r="TT11" s="63"/>
      <c r="TU11" s="63"/>
      <c r="TV11" s="63"/>
      <c r="TW11" s="63"/>
      <c r="TX11" s="63"/>
      <c r="TY11" s="63"/>
      <c r="TZ11" s="63"/>
      <c r="UA11" s="63"/>
      <c r="UB11" s="63"/>
      <c r="UC11" s="63"/>
      <c r="UD11" s="63"/>
      <c r="UE11" s="63"/>
      <c r="UF11" s="63"/>
      <c r="UG11" s="63"/>
      <c r="UH11" s="63"/>
      <c r="UI11" s="63"/>
      <c r="UJ11" s="63"/>
      <c r="UK11" s="63"/>
      <c r="UL11" s="63"/>
      <c r="UM11" s="63"/>
      <c r="UN11" s="63"/>
      <c r="UO11" s="63"/>
      <c r="UP11" s="63"/>
      <c r="UQ11" s="63"/>
      <c r="UR11" s="63"/>
      <c r="US11" s="63"/>
      <c r="UT11" s="63"/>
      <c r="UU11" s="63"/>
      <c r="UV11" s="63"/>
      <c r="UW11" s="63"/>
      <c r="UX11" s="63"/>
      <c r="UY11" s="63"/>
      <c r="UZ11" s="63"/>
      <c r="VA11" s="63"/>
      <c r="VB11" s="63"/>
      <c r="VC11" s="63"/>
      <c r="VD11" s="63"/>
      <c r="VE11" s="63"/>
      <c r="VF11" s="63"/>
      <c r="VG11" s="63"/>
      <c r="VH11" s="63"/>
      <c r="VI11" s="63"/>
      <c r="VJ11" s="63"/>
      <c r="VK11" s="63"/>
      <c r="VL11" s="63"/>
      <c r="VM11" s="63"/>
      <c r="VN11" s="63"/>
      <c r="VO11" s="63"/>
      <c r="VP11" s="63"/>
      <c r="VQ11" s="63"/>
      <c r="VR11" s="63"/>
      <c r="VS11" s="63"/>
      <c r="VT11" s="63"/>
      <c r="VU11" s="63"/>
      <c r="VV11" s="63"/>
      <c r="VW11" s="63"/>
      <c r="VX11" s="63"/>
      <c r="VY11" s="63"/>
      <c r="VZ11" s="63"/>
      <c r="WA11" s="63"/>
      <c r="WB11" s="63"/>
      <c r="WC11" s="63"/>
      <c r="WD11" s="63"/>
      <c r="WE11" s="63"/>
      <c r="WF11" s="63"/>
      <c r="WG11" s="63"/>
      <c r="WH11" s="63"/>
      <c r="WI11" s="63"/>
      <c r="WJ11" s="63"/>
      <c r="WK11" s="63"/>
      <c r="WL11" s="63"/>
      <c r="WM11" s="63"/>
      <c r="WN11" s="63"/>
      <c r="WO11" s="63"/>
      <c r="WP11" s="63"/>
      <c r="WQ11" s="63"/>
      <c r="WR11" s="63"/>
      <c r="WS11" s="63"/>
      <c r="WT11" s="63"/>
      <c r="WU11" s="63"/>
      <c r="WV11" s="63"/>
      <c r="WW11" s="63"/>
      <c r="WX11" s="63"/>
      <c r="WY11" s="63"/>
      <c r="WZ11" s="63"/>
      <c r="XA11" s="63"/>
      <c r="XB11" s="63"/>
      <c r="XC11" s="63"/>
      <c r="XD11" s="63"/>
      <c r="XE11" s="63"/>
      <c r="XF11" s="63"/>
      <c r="XG11" s="63"/>
      <c r="XH11" s="63"/>
      <c r="XI11" s="63"/>
      <c r="XJ11" s="63"/>
      <c r="XK11" s="63"/>
      <c r="XL11" s="63"/>
      <c r="XM11" s="63"/>
      <c r="XN11" s="63"/>
      <c r="XO11" s="63"/>
      <c r="XP11" s="63"/>
      <c r="XQ11" s="63"/>
      <c r="XR11" s="63"/>
      <c r="XS11" s="63"/>
      <c r="XT11" s="63"/>
      <c r="XU11" s="63"/>
      <c r="XV11" s="63"/>
      <c r="XW11" s="63"/>
      <c r="XX11" s="63"/>
      <c r="XY11" s="63"/>
      <c r="XZ11" s="63"/>
      <c r="YA11" s="63"/>
      <c r="YB11" s="63"/>
      <c r="YC11" s="63"/>
      <c r="YD11" s="63"/>
      <c r="YE11" s="63"/>
      <c r="YF11" s="63"/>
      <c r="YG11" s="63"/>
      <c r="YH11" s="63"/>
      <c r="YI11" s="63"/>
      <c r="YJ11" s="63"/>
      <c r="YK11" s="63"/>
      <c r="YL11" s="63"/>
      <c r="YM11" s="63"/>
      <c r="YN11" s="63"/>
      <c r="YO11" s="63"/>
      <c r="YP11" s="63"/>
      <c r="YQ11" s="63"/>
      <c r="YR11" s="63"/>
      <c r="YS11" s="63"/>
      <c r="YT11" s="63"/>
      <c r="YU11" s="63"/>
      <c r="YV11" s="63"/>
      <c r="YW11" s="63"/>
      <c r="YX11" s="63"/>
      <c r="YY11" s="63"/>
      <c r="YZ11" s="63"/>
      <c r="ZA11" s="63"/>
      <c r="ZB11" s="63"/>
      <c r="ZC11" s="63"/>
      <c r="ZD11" s="63"/>
      <c r="ZE11" s="63"/>
      <c r="ZF11" s="63"/>
      <c r="ZG11" s="63"/>
      <c r="ZH11" s="63"/>
      <c r="ZI11" s="63"/>
      <c r="ZJ11" s="63"/>
      <c r="ZK11" s="63"/>
      <c r="ZL11" s="63"/>
      <c r="ZM11" s="63"/>
      <c r="ZN11" s="63"/>
      <c r="ZO11" s="63"/>
      <c r="ZP11" s="63"/>
      <c r="ZQ11" s="63"/>
      <c r="ZR11" s="63"/>
      <c r="ZS11" s="63"/>
      <c r="ZT11" s="63"/>
      <c r="ZU11" s="63"/>
      <c r="ZV11" s="63"/>
      <c r="ZW11" s="63"/>
      <c r="ZX11" s="63"/>
      <c r="ZY11" s="63"/>
      <c r="ZZ11" s="63"/>
      <c r="AAA11" s="63"/>
      <c r="AAB11" s="63"/>
      <c r="AAC11" s="63"/>
      <c r="AAD11" s="63"/>
      <c r="AAE11" s="63"/>
      <c r="AAF11" s="63"/>
      <c r="AAG11" s="63"/>
      <c r="AAH11" s="63"/>
      <c r="AAI11" s="63"/>
      <c r="AAJ11" s="63"/>
      <c r="AAK11" s="63"/>
      <c r="AAL11" s="63"/>
      <c r="AAM11" s="63"/>
      <c r="AAN11" s="63"/>
      <c r="AAO11" s="63"/>
      <c r="AAP11" s="63"/>
      <c r="AAQ11" s="63"/>
      <c r="AAR11" s="63"/>
      <c r="AAS11" s="63"/>
      <c r="AAT11" s="63"/>
      <c r="AAU11" s="63"/>
      <c r="AAV11" s="63"/>
      <c r="AAW11" s="63"/>
      <c r="AAX11" s="63"/>
      <c r="AAY11" s="63"/>
      <c r="AAZ11" s="63"/>
      <c r="ABA11" s="63"/>
      <c r="ABB11" s="63"/>
      <c r="ABC11" s="63"/>
      <c r="ABD11" s="63"/>
      <c r="ABE11" s="63"/>
      <c r="ABF11" s="63"/>
      <c r="ABG11" s="63"/>
      <c r="ABH11" s="63"/>
      <c r="ABI11" s="63"/>
      <c r="ABJ11" s="63"/>
      <c r="ABK11" s="63"/>
      <c r="ABL11" s="63"/>
      <c r="ABM11" s="63"/>
      <c r="ABN11" s="63"/>
      <c r="ABO11" s="63"/>
      <c r="ABP11" s="63"/>
      <c r="ABQ11" s="63"/>
      <c r="ABR11" s="63"/>
      <c r="ABS11" s="63"/>
      <c r="ABT11" s="63"/>
      <c r="ABU11" s="63"/>
      <c r="ABV11" s="63"/>
      <c r="ABW11" s="63"/>
      <c r="ABX11" s="63"/>
      <c r="ABY11" s="63"/>
      <c r="ABZ11" s="63"/>
      <c r="ACA11" s="63"/>
      <c r="ACB11" s="63"/>
      <c r="ACC11" s="63"/>
      <c r="ACD11" s="63"/>
      <c r="ACE11" s="63"/>
      <c r="ACF11" s="63"/>
      <c r="ACG11" s="63"/>
      <c r="ACH11" s="63"/>
      <c r="ACI11" s="63"/>
      <c r="ACJ11" s="63"/>
      <c r="ACK11" s="63"/>
      <c r="ACL11" s="63"/>
      <c r="ACM11" s="63"/>
      <c r="ACN11" s="63"/>
      <c r="ACO11" s="63"/>
      <c r="ACP11" s="63"/>
      <c r="ACQ11" s="63"/>
      <c r="ACR11" s="63"/>
      <c r="ACS11" s="63"/>
      <c r="ACT11" s="63"/>
      <c r="ACU11" s="63"/>
      <c r="ACV11" s="63"/>
      <c r="ACW11" s="63"/>
      <c r="ACX11" s="63"/>
      <c r="ACY11" s="63"/>
      <c r="ACZ11" s="63"/>
      <c r="ADA11" s="63"/>
      <c r="ADB11" s="63"/>
      <c r="ADC11" s="63"/>
      <c r="ADD11" s="63"/>
      <c r="ADE11" s="63"/>
      <c r="ADF11" s="63"/>
      <c r="ADG11" s="63"/>
      <c r="ADH11" s="63"/>
      <c r="ADI11" s="63"/>
      <c r="ADJ11" s="63"/>
      <c r="ADK11" s="63"/>
      <c r="ADL11" s="63"/>
      <c r="ADM11" s="63"/>
      <c r="ADN11" s="63"/>
      <c r="ADO11" s="63"/>
      <c r="ADP11" s="63"/>
      <c r="ADQ11" s="63"/>
      <c r="ADR11" s="63"/>
      <c r="ADS11" s="63"/>
      <c r="ADT11" s="63"/>
      <c r="ADU11" s="63"/>
      <c r="ADV11" s="63"/>
      <c r="ADW11" s="63"/>
      <c r="ADX11" s="63"/>
      <c r="ADY11" s="63"/>
      <c r="ADZ11" s="63"/>
      <c r="AEA11" s="63"/>
      <c r="AEB11" s="63"/>
      <c r="AEC11" s="63"/>
      <c r="AED11" s="63"/>
      <c r="AEE11" s="63"/>
      <c r="AEF11" s="63"/>
      <c r="AEG11" s="63"/>
      <c r="AEH11" s="63"/>
      <c r="AEI11" s="63"/>
      <c r="AEJ11" s="63"/>
      <c r="AEK11" s="63"/>
      <c r="AEL11" s="63"/>
      <c r="AEM11" s="63"/>
      <c r="AEN11" s="63"/>
      <c r="AEO11" s="63"/>
      <c r="AEP11" s="63"/>
      <c r="AEQ11" s="63"/>
      <c r="AER11" s="63"/>
      <c r="AES11" s="63"/>
      <c r="AET11" s="63"/>
      <c r="AEU11" s="63"/>
      <c r="AEV11" s="63"/>
      <c r="AEW11" s="63"/>
      <c r="AEX11" s="63"/>
      <c r="AEY11" s="63"/>
      <c r="AEZ11" s="63"/>
      <c r="AFA11" s="63"/>
      <c r="AFB11" s="63"/>
      <c r="AFC11" s="63"/>
      <c r="AFD11" s="63"/>
      <c r="AFE11" s="63"/>
      <c r="AFF11" s="63"/>
      <c r="AFG11" s="63"/>
      <c r="AFH11" s="63"/>
      <c r="AFI11" s="63"/>
      <c r="AFJ11" s="63"/>
      <c r="AFK11" s="63"/>
      <c r="AFL11" s="63"/>
      <c r="AFM11" s="63"/>
      <c r="AFN11" s="63"/>
      <c r="AFO11" s="63"/>
      <c r="AFP11" s="63"/>
      <c r="AFQ11" s="63"/>
      <c r="AFR11" s="63"/>
      <c r="AFS11" s="63"/>
      <c r="AFT11" s="63"/>
      <c r="AFU11" s="63"/>
      <c r="AFV11" s="63"/>
      <c r="AFW11" s="63"/>
      <c r="AFX11" s="63"/>
      <c r="AFY11" s="63"/>
      <c r="AFZ11" s="63"/>
      <c r="AGA11" s="63"/>
      <c r="AGB11" s="63"/>
      <c r="AGC11" s="63"/>
      <c r="AGD11" s="63"/>
      <c r="AGE11" s="63"/>
      <c r="AGF11" s="63"/>
      <c r="AGG11" s="63"/>
      <c r="AGH11" s="63"/>
      <c r="AGI11" s="63"/>
      <c r="AGJ11" s="63"/>
      <c r="AGK11" s="63"/>
      <c r="AGL11" s="63"/>
      <c r="AGM11" s="63"/>
      <c r="AGN11" s="63"/>
      <c r="AGO11" s="63"/>
      <c r="AGP11" s="63"/>
      <c r="AGQ11" s="63"/>
      <c r="AGR11" s="63"/>
      <c r="AGS11" s="63"/>
      <c r="AGT11" s="63"/>
      <c r="AGU11" s="63"/>
      <c r="AGV11" s="63"/>
      <c r="AGW11" s="63"/>
      <c r="AGX11" s="63"/>
      <c r="AGY11" s="63"/>
      <c r="AGZ11" s="63"/>
      <c r="AHA11" s="63"/>
      <c r="AHB11" s="63"/>
      <c r="AHC11" s="63"/>
      <c r="AHD11" s="63"/>
      <c r="AHE11" s="63"/>
      <c r="AHF11" s="63"/>
      <c r="AHG11" s="63"/>
      <c r="AHH11" s="63"/>
      <c r="AHI11" s="63"/>
      <c r="AHJ11" s="63"/>
      <c r="AHK11" s="63"/>
      <c r="AHL11" s="63"/>
      <c r="AHM11" s="63"/>
      <c r="AHN11" s="63"/>
      <c r="AHO11" s="63"/>
      <c r="AHP11" s="63"/>
      <c r="AHQ11" s="63"/>
      <c r="AHR11" s="63"/>
      <c r="AHS11" s="63"/>
      <c r="AHT11" s="63"/>
      <c r="AHU11" s="63"/>
      <c r="AHV11" s="63"/>
      <c r="AHW11" s="63"/>
      <c r="AHX11" s="63"/>
      <c r="AHY11" s="63"/>
      <c r="AHZ11" s="63"/>
      <c r="AIA11" s="63"/>
      <c r="AIB11" s="63"/>
      <c r="AIC11" s="63"/>
      <c r="AID11" s="63"/>
      <c r="AIE11" s="63"/>
      <c r="AIF11" s="63"/>
      <c r="AIG11" s="63"/>
      <c r="AIH11" s="63"/>
      <c r="AII11" s="63"/>
      <c r="AIJ11" s="63"/>
      <c r="AIK11" s="63"/>
      <c r="AIL11" s="63"/>
      <c r="AIM11" s="63"/>
      <c r="AIN11" s="63"/>
      <c r="AIO11" s="63"/>
      <c r="AIP11" s="63"/>
      <c r="AIQ11" s="63"/>
      <c r="AIR11" s="63"/>
      <c r="AIS11" s="63"/>
      <c r="AIT11" s="63"/>
      <c r="AIU11" s="63"/>
      <c r="AIV11" s="63"/>
      <c r="AIW11" s="63"/>
      <c r="AIX11" s="63"/>
      <c r="AIY11" s="63"/>
      <c r="AIZ11" s="63"/>
      <c r="AJA11" s="63"/>
      <c r="AJB11" s="63"/>
      <c r="AJC11" s="63"/>
      <c r="AJD11" s="63"/>
      <c r="AJE11" s="63"/>
      <c r="AJF11" s="63"/>
      <c r="AJG11" s="63"/>
      <c r="AJH11" s="63"/>
      <c r="AJI11" s="63"/>
      <c r="AJJ11" s="63"/>
      <c r="AJK11" s="63"/>
      <c r="AJL11" s="63"/>
      <c r="AJM11" s="63"/>
      <c r="AJN11" s="63"/>
      <c r="AJO11" s="63"/>
      <c r="AJP11" s="63"/>
      <c r="AJQ11" s="63"/>
      <c r="AJR11" s="63"/>
      <c r="AJS11" s="63"/>
      <c r="AJT11" s="63"/>
      <c r="AJU11" s="63"/>
      <c r="AJV11" s="63"/>
      <c r="AJW11" s="63"/>
      <c r="AJX11" s="63"/>
      <c r="AJY11" s="63"/>
      <c r="AJZ11" s="63"/>
      <c r="AKA11" s="63"/>
      <c r="AKB11" s="63"/>
      <c r="AKC11" s="63"/>
      <c r="AKD11" s="63"/>
      <c r="AKE11" s="63"/>
      <c r="AKF11" s="63"/>
      <c r="AKG11" s="63"/>
      <c r="AKH11" s="63"/>
      <c r="AKI11" s="63"/>
      <c r="AKJ11" s="63"/>
      <c r="AKK11" s="63"/>
      <c r="AKL11" s="63"/>
      <c r="AKM11" s="63"/>
      <c r="AKN11" s="63"/>
      <c r="AKO11" s="63"/>
      <c r="AKP11" s="63"/>
      <c r="AKQ11" s="63"/>
      <c r="AKR11" s="63"/>
      <c r="AKS11" s="63"/>
      <c r="AKT11" s="63"/>
      <c r="AKU11" s="63"/>
      <c r="AKV11" s="63"/>
      <c r="AKW11" s="63"/>
      <c r="AKX11" s="63"/>
      <c r="AKY11" s="63"/>
      <c r="AKZ11" s="63"/>
      <c r="ALA11" s="63"/>
      <c r="ALB11" s="63"/>
      <c r="ALC11" s="63"/>
      <c r="ALD11" s="63"/>
      <c r="ALE11" s="63"/>
      <c r="ALF11" s="63"/>
      <c r="ALG11" s="63"/>
      <c r="ALH11" s="63"/>
      <c r="ALI11" s="63"/>
      <c r="ALJ11" s="63"/>
      <c r="ALK11" s="63"/>
      <c r="ALL11" s="63"/>
      <c r="ALM11" s="63"/>
      <c r="ALN11" s="63"/>
      <c r="ALO11" s="63"/>
      <c r="ALP11" s="63"/>
      <c r="ALQ11" s="63"/>
      <c r="ALR11" s="63"/>
      <c r="ALS11" s="63"/>
      <c r="ALT11" s="63"/>
      <c r="ALU11" s="63"/>
      <c r="ALV11" s="63"/>
      <c r="ALW11" s="63"/>
      <c r="ALX11" s="63"/>
      <c r="ALY11" s="63"/>
      <c r="ALZ11" s="63"/>
      <c r="AMA11" s="63"/>
      <c r="AMB11" s="63"/>
      <c r="AMC11" s="63"/>
      <c r="AMD11" s="63"/>
      <c r="AME11" s="63"/>
      <c r="AMF11" s="63"/>
      <c r="AMG11" s="63"/>
      <c r="AMH11" s="63"/>
      <c r="AMI11" s="63"/>
    </row>
    <row r="12" spans="1:1023" x14ac:dyDescent="0.25">
      <c r="A12" s="9" t="s">
        <v>8</v>
      </c>
      <c r="B12" s="9"/>
      <c r="C12" s="30"/>
      <c r="D12" s="18"/>
      <c r="E12" s="18"/>
      <c r="F12" s="54"/>
      <c r="G12" s="59"/>
    </row>
    <row r="13" spans="1:1023" x14ac:dyDescent="0.25">
      <c r="A13" s="74" t="s">
        <v>9</v>
      </c>
      <c r="B13" s="11">
        <v>10</v>
      </c>
      <c r="C13" s="31">
        <v>175</v>
      </c>
      <c r="D13" s="19">
        <f>B13*C13</f>
        <v>1750</v>
      </c>
      <c r="E13" s="18">
        <f>Table1[[#This Row],[Column3]]</f>
        <v>1750</v>
      </c>
      <c r="F13" s="54"/>
      <c r="G13" s="59" t="s">
        <v>49</v>
      </c>
    </row>
    <row r="14" spans="1:1023" x14ac:dyDescent="0.25">
      <c r="A14" s="74" t="s">
        <v>10</v>
      </c>
      <c r="B14" s="11">
        <v>250</v>
      </c>
      <c r="C14" s="31">
        <v>100</v>
      </c>
      <c r="D14" s="19">
        <f>B14*C14</f>
        <v>25000</v>
      </c>
      <c r="E14" s="18">
        <f>Table1[[#This Row],[Column3]]</f>
        <v>25000</v>
      </c>
      <c r="F14" s="54"/>
      <c r="G14" s="59" t="s">
        <v>50</v>
      </c>
    </row>
    <row r="15" spans="1:1023" x14ac:dyDescent="0.25">
      <c r="A15" s="12" t="s">
        <v>11</v>
      </c>
      <c r="B15" s="12"/>
      <c r="C15" s="32"/>
      <c r="D15" s="20">
        <f>SUM(D13:D14)</f>
        <v>26750</v>
      </c>
      <c r="E15" s="20">
        <f>Table1[[#This Row],[Column3]]</f>
        <v>26750</v>
      </c>
      <c r="F15" s="54"/>
      <c r="G15" s="20"/>
    </row>
    <row r="16" spans="1:1023" ht="27.75" x14ac:dyDescent="0.25">
      <c r="A16" s="9" t="s">
        <v>12</v>
      </c>
      <c r="B16" s="9"/>
      <c r="C16" s="30"/>
      <c r="D16" s="18"/>
      <c r="E16" s="18"/>
      <c r="F16" s="54"/>
      <c r="G16" s="59"/>
    </row>
    <row r="17" spans="1:7" x14ac:dyDescent="0.25">
      <c r="A17" s="74" t="s">
        <v>13</v>
      </c>
      <c r="B17" s="11">
        <v>3</v>
      </c>
      <c r="C17" s="31">
        <v>6000</v>
      </c>
      <c r="D17" s="19">
        <f>B17*C17</f>
        <v>18000</v>
      </c>
      <c r="E17" s="18">
        <f>Table1[[#This Row],[Column3]]</f>
        <v>18000</v>
      </c>
      <c r="F17" s="54"/>
      <c r="G17" s="59" t="s">
        <v>57</v>
      </c>
    </row>
    <row r="18" spans="1:7" x14ac:dyDescent="0.25">
      <c r="A18" s="74" t="s">
        <v>14</v>
      </c>
      <c r="B18" s="11">
        <v>3</v>
      </c>
      <c r="C18" s="31">
        <v>6000</v>
      </c>
      <c r="D18" s="19">
        <f>B18*C18</f>
        <v>18000</v>
      </c>
      <c r="E18" s="18">
        <f>Table1[[#This Row],[Column3]]</f>
        <v>18000</v>
      </c>
      <c r="F18" s="54"/>
      <c r="G18" s="59" t="s">
        <v>51</v>
      </c>
    </row>
    <row r="19" spans="1:7" x14ac:dyDescent="0.25">
      <c r="A19" s="74" t="s">
        <v>15</v>
      </c>
      <c r="B19" s="11">
        <v>1</v>
      </c>
      <c r="C19" s="31">
        <v>50000</v>
      </c>
      <c r="D19" s="19">
        <f>B19*C19</f>
        <v>50000</v>
      </c>
      <c r="E19" s="18">
        <f>Table1[[#This Row],[Column3]]</f>
        <v>50000</v>
      </c>
      <c r="F19" s="54"/>
      <c r="G19" s="59" t="s">
        <v>58</v>
      </c>
    </row>
    <row r="20" spans="1:7" x14ac:dyDescent="0.25">
      <c r="A20" s="74" t="s">
        <v>16</v>
      </c>
      <c r="B20" s="11">
        <v>1</v>
      </c>
      <c r="C20" s="31">
        <v>25000</v>
      </c>
      <c r="D20" s="19">
        <f>B20*C20</f>
        <v>25000</v>
      </c>
      <c r="E20" s="18">
        <f>Table1[[#This Row],[Column3]]</f>
        <v>25000</v>
      </c>
      <c r="F20" s="54"/>
      <c r="G20" s="59" t="s">
        <v>52</v>
      </c>
    </row>
    <row r="21" spans="1:7" x14ac:dyDescent="0.25">
      <c r="A21" s="74" t="s">
        <v>59</v>
      </c>
      <c r="B21" s="11">
        <v>6</v>
      </c>
      <c r="C21" s="31">
        <v>3000</v>
      </c>
      <c r="D21" s="19">
        <f>B21*C21</f>
        <v>18000</v>
      </c>
      <c r="E21" s="18">
        <f>Table1[[#This Row],[Column3]]</f>
        <v>18000</v>
      </c>
      <c r="F21" s="54"/>
      <c r="G21" s="59" t="s">
        <v>60</v>
      </c>
    </row>
    <row r="22" spans="1:7" x14ac:dyDescent="0.25">
      <c r="A22" s="12" t="s">
        <v>11</v>
      </c>
      <c r="B22" s="12"/>
      <c r="C22" s="32"/>
      <c r="D22" s="20">
        <f>SUM(D17:D21)</f>
        <v>129000</v>
      </c>
      <c r="E22" s="20">
        <f>Table1[[#This Row],[Column3]]</f>
        <v>129000</v>
      </c>
      <c r="F22" s="54"/>
      <c r="G22" s="20"/>
    </row>
    <row r="23" spans="1:7" ht="43.5" customHeight="1" x14ac:dyDescent="0.25">
      <c r="A23" s="9" t="s">
        <v>17</v>
      </c>
      <c r="B23" s="23" t="s">
        <v>39</v>
      </c>
      <c r="C23" s="25" t="s">
        <v>43</v>
      </c>
      <c r="D23" s="18"/>
      <c r="E23" s="18"/>
      <c r="F23" s="54"/>
      <c r="G23" s="59"/>
    </row>
    <row r="24" spans="1:7" x14ac:dyDescent="0.25">
      <c r="A24" s="74" t="s">
        <v>40</v>
      </c>
      <c r="B24" s="24">
        <v>0.35</v>
      </c>
      <c r="C24" s="31">
        <v>80000</v>
      </c>
      <c r="D24" s="19">
        <f>B24*C24</f>
        <v>28000</v>
      </c>
      <c r="E24" s="18">
        <f>Table1[[#This Row],[Column3]]</f>
        <v>28000</v>
      </c>
      <c r="F24" s="54"/>
      <c r="G24" s="59"/>
    </row>
    <row r="25" spans="1:7" x14ac:dyDescent="0.25">
      <c r="A25" s="74" t="s">
        <v>41</v>
      </c>
      <c r="B25" s="24">
        <v>0.35</v>
      </c>
      <c r="C25" s="31">
        <v>60000</v>
      </c>
      <c r="D25" s="19">
        <f>B25*C25</f>
        <v>21000</v>
      </c>
      <c r="E25" s="18">
        <f>Table1[[#This Row],[Column3]]</f>
        <v>21000</v>
      </c>
      <c r="F25" s="54"/>
      <c r="G25" s="59"/>
    </row>
    <row r="26" spans="1:7" x14ac:dyDescent="0.25">
      <c r="A26" s="74" t="s">
        <v>42</v>
      </c>
      <c r="B26" s="24">
        <v>0.25</v>
      </c>
      <c r="C26" s="31">
        <v>40000</v>
      </c>
      <c r="D26" s="19">
        <f>B26*C26</f>
        <v>10000</v>
      </c>
      <c r="E26" s="18">
        <f>Table1[[#This Row],[Column3]]</f>
        <v>10000</v>
      </c>
      <c r="F26" s="54"/>
      <c r="G26" s="59"/>
    </row>
    <row r="27" spans="1:7" x14ac:dyDescent="0.25">
      <c r="A27" s="12" t="s">
        <v>11</v>
      </c>
      <c r="B27" s="12"/>
      <c r="C27" s="32"/>
      <c r="D27" s="20">
        <f>SUM(D24:D26)</f>
        <v>59000</v>
      </c>
      <c r="E27" s="20">
        <f>Table1[[#This Row],[Column3]]</f>
        <v>59000</v>
      </c>
      <c r="F27" s="54"/>
      <c r="G27" s="20"/>
    </row>
    <row r="28" spans="1:7" x14ac:dyDescent="0.25">
      <c r="A28" s="12" t="s">
        <v>36</v>
      </c>
      <c r="B28" s="12"/>
      <c r="C28" s="32"/>
      <c r="D28" s="20">
        <f>D15+D22+D27</f>
        <v>214750</v>
      </c>
      <c r="E28" s="20">
        <f>Table1[[#This Row],[Column3]]</f>
        <v>214750</v>
      </c>
      <c r="F28" s="54"/>
      <c r="G28" s="20"/>
    </row>
    <row r="29" spans="1:7" ht="39.75" x14ac:dyDescent="0.25">
      <c r="A29" s="9" t="s">
        <v>18</v>
      </c>
      <c r="B29" s="9"/>
      <c r="C29" s="30"/>
      <c r="D29" s="18"/>
      <c r="E29" s="18"/>
      <c r="F29" s="54"/>
      <c r="G29" s="59"/>
    </row>
    <row r="30" spans="1:7" x14ac:dyDescent="0.25">
      <c r="A30" s="10" t="s">
        <v>27</v>
      </c>
      <c r="B30" s="22">
        <v>0.1</v>
      </c>
      <c r="C30" s="31"/>
      <c r="D30" s="18">
        <f>D28*Table1[[#This Row],[Column1]]</f>
        <v>21475</v>
      </c>
      <c r="E30" s="18">
        <f>Table1[[#This Row],[Column3]]</f>
        <v>21475</v>
      </c>
      <c r="F30" s="54"/>
      <c r="G30" s="59"/>
    </row>
    <row r="31" spans="1:7" x14ac:dyDescent="0.25">
      <c r="A31" s="12" t="s">
        <v>11</v>
      </c>
      <c r="B31" s="12"/>
      <c r="C31" s="32"/>
      <c r="D31" s="20">
        <f>SUM(D30:D30)</f>
        <v>21475</v>
      </c>
      <c r="E31" s="20">
        <f>Table1[[#This Row],[Column3]]</f>
        <v>21475</v>
      </c>
      <c r="F31" s="54"/>
      <c r="G31" s="20"/>
    </row>
    <row r="32" spans="1:7" ht="39.75" x14ac:dyDescent="0.25">
      <c r="A32" s="9" t="s">
        <v>61</v>
      </c>
      <c r="B32" s="9"/>
      <c r="C32" s="30"/>
      <c r="D32" s="18"/>
      <c r="E32" s="18"/>
      <c r="F32" s="54"/>
      <c r="G32" s="59"/>
    </row>
    <row r="33" spans="1:1023" x14ac:dyDescent="0.25">
      <c r="A33" s="74" t="s">
        <v>28</v>
      </c>
      <c r="B33" s="10"/>
      <c r="C33" s="31"/>
      <c r="D33" s="18">
        <v>4000</v>
      </c>
      <c r="E33" s="18">
        <f>Table1[[#This Row],[Column3]]</f>
        <v>4000</v>
      </c>
      <c r="F33" s="54"/>
      <c r="G33" s="59" t="s">
        <v>53</v>
      </c>
    </row>
    <row r="34" spans="1:1023" x14ac:dyDescent="0.25">
      <c r="A34" s="74" t="s">
        <v>29</v>
      </c>
      <c r="B34" s="10"/>
      <c r="C34" s="31"/>
      <c r="D34" s="18">
        <v>5000</v>
      </c>
      <c r="E34" s="18">
        <f>Table1[[#This Row],[Column3]]</f>
        <v>5000</v>
      </c>
      <c r="F34" s="54"/>
      <c r="G34" s="59"/>
    </row>
    <row r="35" spans="1:1023" x14ac:dyDescent="0.25">
      <c r="A35" s="74" t="s">
        <v>30</v>
      </c>
      <c r="B35" s="10"/>
      <c r="C35" s="31"/>
      <c r="D35" s="18">
        <v>5000</v>
      </c>
      <c r="E35" s="18">
        <f>Table1[[#This Row],[Column3]]</f>
        <v>5000</v>
      </c>
      <c r="F35" s="54"/>
      <c r="G35" s="59" t="s">
        <v>54</v>
      </c>
    </row>
    <row r="36" spans="1:1023" x14ac:dyDescent="0.25">
      <c r="A36" s="12" t="s">
        <v>11</v>
      </c>
      <c r="B36" s="12"/>
      <c r="C36" s="32"/>
      <c r="D36" s="20">
        <f>SUM(D33:D35)</f>
        <v>14000</v>
      </c>
      <c r="E36" s="20">
        <f>Table1[[#This Row],[Column3]]</f>
        <v>14000</v>
      </c>
      <c r="F36" s="54"/>
      <c r="G36" s="20"/>
    </row>
    <row r="37" spans="1:1023" x14ac:dyDescent="0.25">
      <c r="A37" s="13" t="s">
        <v>19</v>
      </c>
      <c r="B37" s="13"/>
      <c r="C37" s="33"/>
      <c r="D37" s="21">
        <f>D15+D22+D27+D31+D36</f>
        <v>250225</v>
      </c>
      <c r="E37" s="21">
        <f>Table1[[#This Row],[Column3]]</f>
        <v>250225</v>
      </c>
      <c r="F37" s="54"/>
      <c r="G37" s="21"/>
    </row>
    <row r="38" spans="1:1023" ht="9.9499999999999993" customHeight="1" x14ac:dyDescent="0.25">
      <c r="F38" s="54"/>
      <c r="G38" s="59"/>
    </row>
    <row r="39" spans="1:1023" ht="16.5" thickBot="1" x14ac:dyDescent="0.3">
      <c r="A39" s="5" t="s">
        <v>20</v>
      </c>
      <c r="B39" s="5"/>
      <c r="C39" s="28"/>
      <c r="F39" s="54"/>
      <c r="G39" s="60"/>
    </row>
    <row r="40" spans="1:1023" s="42" customFormat="1" x14ac:dyDescent="0.25">
      <c r="A40" s="35" t="s">
        <v>21</v>
      </c>
      <c r="B40" s="36"/>
      <c r="C40" s="37"/>
      <c r="D40" s="43" t="s">
        <v>22</v>
      </c>
      <c r="E40" s="45" t="s">
        <v>38</v>
      </c>
      <c r="F40" s="55" t="s">
        <v>65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  <c r="AHA40" s="5"/>
      <c r="AHB40" s="5"/>
      <c r="AHC40" s="5"/>
      <c r="AHD40" s="5"/>
      <c r="AHE40" s="5"/>
      <c r="AHF40" s="5"/>
      <c r="AHG40" s="5"/>
      <c r="AHH40" s="5"/>
      <c r="AHI40" s="5"/>
      <c r="AHJ40" s="5"/>
      <c r="AHK40" s="5"/>
      <c r="AHL40" s="5"/>
      <c r="AHM40" s="5"/>
      <c r="AHN40" s="5"/>
      <c r="AHO40" s="5"/>
      <c r="AHP40" s="5"/>
      <c r="AHQ40" s="5"/>
      <c r="AHR40" s="5"/>
      <c r="AHS40" s="5"/>
      <c r="AHT40" s="5"/>
      <c r="AHU40" s="5"/>
      <c r="AHV40" s="5"/>
      <c r="AHW40" s="5"/>
      <c r="AHX40" s="5"/>
      <c r="AHY40" s="5"/>
      <c r="AHZ40" s="5"/>
      <c r="AIA40" s="5"/>
      <c r="AIB40" s="5"/>
      <c r="AIC40" s="5"/>
      <c r="AID40" s="5"/>
      <c r="AIE40" s="5"/>
      <c r="AIF40" s="5"/>
      <c r="AIG40" s="5"/>
      <c r="AIH40" s="5"/>
      <c r="AII40" s="5"/>
      <c r="AIJ40" s="5"/>
      <c r="AIK40" s="5"/>
      <c r="AIL40" s="5"/>
      <c r="AIM40" s="5"/>
      <c r="AIN40" s="5"/>
      <c r="AIO40" s="5"/>
      <c r="AIP40" s="5"/>
      <c r="AIQ40" s="5"/>
      <c r="AIR40" s="5"/>
      <c r="AIS40" s="5"/>
      <c r="AIT40" s="5"/>
      <c r="AIU40" s="5"/>
      <c r="AIV40" s="5"/>
      <c r="AIW40" s="5"/>
      <c r="AIX40" s="5"/>
      <c r="AIY40" s="5"/>
      <c r="AIZ40" s="5"/>
      <c r="AJA40" s="5"/>
      <c r="AJB40" s="5"/>
      <c r="AJC40" s="5"/>
      <c r="AJD40" s="5"/>
      <c r="AJE40" s="5"/>
      <c r="AJF40" s="5"/>
      <c r="AJG40" s="5"/>
      <c r="AJH40" s="5"/>
      <c r="AJI40" s="5"/>
      <c r="AJJ40" s="5"/>
      <c r="AJK40" s="5"/>
      <c r="AJL40" s="5"/>
      <c r="AJM40" s="5"/>
      <c r="AJN40" s="5"/>
      <c r="AJO40" s="5"/>
      <c r="AJP40" s="5"/>
      <c r="AJQ40" s="5"/>
      <c r="AJR40" s="5"/>
      <c r="AJS40" s="5"/>
      <c r="AJT40" s="5"/>
      <c r="AJU40" s="5"/>
      <c r="AJV40" s="5"/>
      <c r="AJW40" s="5"/>
      <c r="AJX40" s="5"/>
      <c r="AJY40" s="5"/>
      <c r="AJZ40" s="5"/>
      <c r="AKA40" s="5"/>
      <c r="AKB40" s="5"/>
      <c r="AKC40" s="5"/>
      <c r="AKD40" s="5"/>
      <c r="AKE40" s="5"/>
      <c r="AKF40" s="5"/>
      <c r="AKG40" s="5"/>
      <c r="AKH40" s="5"/>
      <c r="AKI40" s="5"/>
      <c r="AKJ40" s="5"/>
      <c r="AKK40" s="5"/>
      <c r="AKL40" s="5"/>
      <c r="AKM40" s="5"/>
      <c r="AKN40" s="5"/>
      <c r="AKO40" s="5"/>
      <c r="AKP40" s="5"/>
      <c r="AKQ40" s="5"/>
      <c r="AKR40" s="5"/>
      <c r="AKS40" s="5"/>
      <c r="AKT40" s="5"/>
      <c r="AKU40" s="5"/>
      <c r="AKV40" s="5"/>
      <c r="AKW40" s="5"/>
      <c r="AKX40" s="5"/>
      <c r="AKY40" s="5"/>
      <c r="AKZ40" s="5"/>
      <c r="ALA40" s="5"/>
      <c r="ALB40" s="5"/>
      <c r="ALC40" s="5"/>
      <c r="ALD40" s="5"/>
      <c r="ALE40" s="5"/>
      <c r="ALF40" s="5"/>
      <c r="ALG40" s="5"/>
      <c r="ALH40" s="5"/>
      <c r="ALI40" s="5"/>
      <c r="ALJ40" s="5"/>
      <c r="ALK40" s="5"/>
      <c r="ALL40" s="5"/>
      <c r="ALM40" s="5"/>
      <c r="ALN40" s="5"/>
      <c r="ALO40" s="5"/>
      <c r="ALP40" s="5"/>
      <c r="ALQ40" s="5"/>
      <c r="ALR40" s="5"/>
      <c r="ALS40" s="5"/>
      <c r="ALT40" s="5"/>
      <c r="ALU40" s="5"/>
      <c r="ALV40" s="5"/>
      <c r="ALW40" s="5"/>
      <c r="ALX40" s="5"/>
      <c r="ALY40" s="5"/>
      <c r="ALZ40" s="5"/>
      <c r="AMA40" s="5"/>
      <c r="AMB40" s="5"/>
      <c r="AMC40" s="5"/>
      <c r="AMD40" s="5"/>
      <c r="AME40" s="5"/>
      <c r="AMF40" s="5"/>
      <c r="AMG40" s="5"/>
      <c r="AMH40" s="5"/>
      <c r="AMI40" s="5"/>
    </row>
    <row r="41" spans="1:1023" x14ac:dyDescent="0.25">
      <c r="A41" s="73" t="s">
        <v>26</v>
      </c>
      <c r="B41" s="4"/>
      <c r="C41" s="34"/>
      <c r="D41" s="44">
        <v>50000</v>
      </c>
      <c r="E41" s="46" t="s">
        <v>23</v>
      </c>
      <c r="J41" s="14"/>
    </row>
    <row r="42" spans="1:1023" x14ac:dyDescent="0.25">
      <c r="A42" s="73" t="s">
        <v>37</v>
      </c>
      <c r="B42" s="4"/>
      <c r="C42" s="34"/>
      <c r="D42" s="44">
        <v>10000</v>
      </c>
      <c r="E42" s="46" t="s">
        <v>23</v>
      </c>
      <c r="F42" s="56"/>
    </row>
    <row r="43" spans="1:1023" x14ac:dyDescent="0.25">
      <c r="A43" s="73" t="s">
        <v>24</v>
      </c>
      <c r="B43" s="4"/>
      <c r="C43" s="34"/>
      <c r="D43" s="44">
        <v>190000</v>
      </c>
      <c r="E43" s="46" t="s">
        <v>44</v>
      </c>
    </row>
    <row r="44" spans="1:1023" s="42" customFormat="1" ht="16.5" thickBot="1" x14ac:dyDescent="0.3">
      <c r="A44" s="38" t="s">
        <v>25</v>
      </c>
      <c r="B44" s="39"/>
      <c r="C44" s="40"/>
      <c r="D44" s="41">
        <f>SUM(D41:D43)</f>
        <v>250000</v>
      </c>
      <c r="E44" s="47"/>
      <c r="F44" s="5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  <c r="AHA44" s="5"/>
      <c r="AHB44" s="5"/>
      <c r="AHC44" s="5"/>
      <c r="AHD44" s="5"/>
      <c r="AHE44" s="5"/>
      <c r="AHF44" s="5"/>
      <c r="AHG44" s="5"/>
      <c r="AHH44" s="5"/>
      <c r="AHI44" s="5"/>
      <c r="AHJ44" s="5"/>
      <c r="AHK44" s="5"/>
      <c r="AHL44" s="5"/>
      <c r="AHM44" s="5"/>
      <c r="AHN44" s="5"/>
      <c r="AHO44" s="5"/>
      <c r="AHP44" s="5"/>
      <c r="AHQ44" s="5"/>
      <c r="AHR44" s="5"/>
      <c r="AHS44" s="5"/>
      <c r="AHT44" s="5"/>
      <c r="AHU44" s="5"/>
      <c r="AHV44" s="5"/>
      <c r="AHW44" s="5"/>
      <c r="AHX44" s="5"/>
      <c r="AHY44" s="5"/>
      <c r="AHZ44" s="5"/>
      <c r="AIA44" s="5"/>
      <c r="AIB44" s="5"/>
      <c r="AIC44" s="5"/>
      <c r="AID44" s="5"/>
      <c r="AIE44" s="5"/>
      <c r="AIF44" s="5"/>
      <c r="AIG44" s="5"/>
      <c r="AIH44" s="5"/>
      <c r="AII44" s="5"/>
      <c r="AIJ44" s="5"/>
      <c r="AIK44" s="5"/>
      <c r="AIL44" s="5"/>
      <c r="AIM44" s="5"/>
      <c r="AIN44" s="5"/>
      <c r="AIO44" s="5"/>
      <c r="AIP44" s="5"/>
      <c r="AIQ44" s="5"/>
      <c r="AIR44" s="5"/>
      <c r="AIS44" s="5"/>
      <c r="AIT44" s="5"/>
      <c r="AIU44" s="5"/>
      <c r="AIV44" s="5"/>
      <c r="AIW44" s="5"/>
      <c r="AIX44" s="5"/>
      <c r="AIY44" s="5"/>
      <c r="AIZ44" s="5"/>
      <c r="AJA44" s="5"/>
      <c r="AJB44" s="5"/>
      <c r="AJC44" s="5"/>
      <c r="AJD44" s="5"/>
      <c r="AJE44" s="5"/>
      <c r="AJF44" s="5"/>
      <c r="AJG44" s="5"/>
      <c r="AJH44" s="5"/>
      <c r="AJI44" s="5"/>
      <c r="AJJ44" s="5"/>
      <c r="AJK44" s="5"/>
      <c r="AJL44" s="5"/>
      <c r="AJM44" s="5"/>
      <c r="AJN44" s="5"/>
      <c r="AJO44" s="5"/>
      <c r="AJP44" s="5"/>
      <c r="AJQ44" s="5"/>
      <c r="AJR44" s="5"/>
      <c r="AJS44" s="5"/>
      <c r="AJT44" s="5"/>
      <c r="AJU44" s="5"/>
      <c r="AJV44" s="5"/>
      <c r="AJW44" s="5"/>
      <c r="AJX44" s="5"/>
      <c r="AJY44" s="5"/>
      <c r="AJZ44" s="5"/>
      <c r="AKA44" s="5"/>
      <c r="AKB44" s="5"/>
      <c r="AKC44" s="5"/>
      <c r="AKD44" s="5"/>
      <c r="AKE44" s="5"/>
      <c r="AKF44" s="5"/>
      <c r="AKG44" s="5"/>
      <c r="AKH44" s="5"/>
      <c r="AKI44" s="5"/>
      <c r="AKJ44" s="5"/>
      <c r="AKK44" s="5"/>
      <c r="AKL44" s="5"/>
      <c r="AKM44" s="5"/>
      <c r="AKN44" s="5"/>
      <c r="AKO44" s="5"/>
      <c r="AKP44" s="5"/>
      <c r="AKQ44" s="5"/>
      <c r="AKR44" s="5"/>
      <c r="AKS44" s="5"/>
      <c r="AKT44" s="5"/>
      <c r="AKU44" s="5"/>
      <c r="AKV44" s="5"/>
      <c r="AKW44" s="5"/>
      <c r="AKX44" s="5"/>
      <c r="AKY44" s="5"/>
      <c r="AKZ44" s="5"/>
      <c r="ALA44" s="5"/>
      <c r="ALB44" s="5"/>
      <c r="ALC44" s="5"/>
      <c r="ALD44" s="5"/>
      <c r="ALE44" s="5"/>
      <c r="ALF44" s="5"/>
      <c r="ALG44" s="5"/>
      <c r="ALH44" s="5"/>
      <c r="ALI44" s="5"/>
      <c r="ALJ44" s="5"/>
      <c r="ALK44" s="5"/>
      <c r="ALL44" s="5"/>
      <c r="ALM44" s="5"/>
      <c r="ALN44" s="5"/>
      <c r="ALO44" s="5"/>
      <c r="ALP44" s="5"/>
      <c r="ALQ44" s="5"/>
      <c r="ALR44" s="5"/>
      <c r="ALS44" s="5"/>
      <c r="ALT44" s="5"/>
      <c r="ALU44" s="5"/>
      <c r="ALV44" s="5"/>
      <c r="ALW44" s="5"/>
      <c r="ALX44" s="5"/>
      <c r="ALY44" s="5"/>
      <c r="ALZ44" s="5"/>
      <c r="AMA44" s="5"/>
      <c r="AMB44" s="5"/>
      <c r="AMC44" s="5"/>
      <c r="AMD44" s="5"/>
      <c r="AME44" s="5"/>
      <c r="AMF44" s="5"/>
      <c r="AMG44" s="5"/>
      <c r="AMH44" s="5"/>
      <c r="AMI44" s="5"/>
    </row>
  </sheetData>
  <mergeCells count="1">
    <mergeCell ref="F1:H1"/>
  </mergeCells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 Budget Template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zdravka Mihaljevic</dc:creator>
  <dc:description/>
  <cp:lastModifiedBy>Owner</cp:lastModifiedBy>
  <cp:revision>6</cp:revision>
  <dcterms:created xsi:type="dcterms:W3CDTF">2014-07-22T11:56:53Z</dcterms:created>
  <dcterms:modified xsi:type="dcterms:W3CDTF">2017-03-30T18:15:48Z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