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16212" windowHeight="5808"/>
  </bookViews>
  <sheets>
    <sheet name="Classroom BOQ" sheetId="1" r:id="rId1"/>
    <sheet name="Administration Block BOQ" sheetId="2" r:id="rId2"/>
    <sheet name="Carpentry workshop BOQ" sheetId="3" r:id="rId3"/>
  </sheets>
  <definedNames>
    <definedName name="_xlnm.Print_Area" localSheetId="1">'Administration Block BOQ'!$A$1:$H$211</definedName>
    <definedName name="_xlnm.Print_Area" localSheetId="2">'Carpentry workshop BOQ'!$A$1:$H$138</definedName>
    <definedName name="_xlnm.Print_Area" localSheetId="0">'Classroom BOQ'!$A$1:$H$185</definedName>
  </definedNames>
  <calcPr calcId="124519"/>
</workbook>
</file>

<file path=xl/calcChain.xml><?xml version="1.0" encoding="utf-8"?>
<calcChain xmlns="http://schemas.openxmlformats.org/spreadsheetml/2006/main">
  <c r="F123" i="3"/>
  <c r="F105"/>
  <c r="H105" s="1"/>
  <c r="F82"/>
  <c r="F55"/>
  <c r="F30"/>
  <c r="F7"/>
  <c r="F8"/>
  <c r="F9"/>
  <c r="F10"/>
  <c r="F11"/>
  <c r="H11" s="1"/>
  <c r="F12"/>
  <c r="F13"/>
  <c r="H13" s="1"/>
  <c r="F14"/>
  <c r="F15"/>
  <c r="H15" s="1"/>
  <c r="F16"/>
  <c r="F17"/>
  <c r="H17" s="1"/>
  <c r="F18"/>
  <c r="F19"/>
  <c r="F20"/>
  <c r="F21"/>
  <c r="H21" s="1"/>
  <c r="F22"/>
  <c r="F23"/>
  <c r="F24"/>
  <c r="F25"/>
  <c r="H25" s="1"/>
  <c r="F26"/>
  <c r="F27"/>
  <c r="F28"/>
  <c r="F29"/>
  <c r="F32"/>
  <c r="F33"/>
  <c r="H33" s="1"/>
  <c r="F34"/>
  <c r="F35"/>
  <c r="H35" s="1"/>
  <c r="F36"/>
  <c r="F37"/>
  <c r="H37" s="1"/>
  <c r="F38"/>
  <c r="F39"/>
  <c r="H39" s="1"/>
  <c r="F40"/>
  <c r="F41"/>
  <c r="F42"/>
  <c r="F43"/>
  <c r="F44"/>
  <c r="F45"/>
  <c r="F46"/>
  <c r="F47"/>
  <c r="F48"/>
  <c r="F49"/>
  <c r="F50"/>
  <c r="F51"/>
  <c r="F52"/>
  <c r="F53"/>
  <c r="F54"/>
  <c r="H55"/>
  <c r="F57"/>
  <c r="F58"/>
  <c r="F59"/>
  <c r="F60"/>
  <c r="F61"/>
  <c r="F62"/>
  <c r="F63"/>
  <c r="F64"/>
  <c r="F65"/>
  <c r="F66"/>
  <c r="F67"/>
  <c r="F68"/>
  <c r="F69"/>
  <c r="H69" s="1"/>
  <c r="F70"/>
  <c r="F71"/>
  <c r="F72"/>
  <c r="F73"/>
  <c r="F74"/>
  <c r="F75"/>
  <c r="F76"/>
  <c r="F77"/>
  <c r="F78"/>
  <c r="F79"/>
  <c r="F80"/>
  <c r="F81"/>
  <c r="F84"/>
  <c r="F85"/>
  <c r="H85" s="1"/>
  <c r="F86"/>
  <c r="F87"/>
  <c r="H87" s="1"/>
  <c r="F88"/>
  <c r="F89"/>
  <c r="H89" s="1"/>
  <c r="F90"/>
  <c r="F91"/>
  <c r="F92"/>
  <c r="F93"/>
  <c r="F94"/>
  <c r="F95"/>
  <c r="F96"/>
  <c r="F97"/>
  <c r="F98"/>
  <c r="F99"/>
  <c r="F100"/>
  <c r="F101"/>
  <c r="F102"/>
  <c r="F103"/>
  <c r="F104"/>
  <c r="F107"/>
  <c r="F108"/>
  <c r="F109"/>
  <c r="H109" s="1"/>
  <c r="F110"/>
  <c r="F111"/>
  <c r="H111" s="1"/>
  <c r="F112"/>
  <c r="F113"/>
  <c r="H113" s="1"/>
  <c r="F114"/>
  <c r="F115"/>
  <c r="H115" s="1"/>
  <c r="F116"/>
  <c r="F117"/>
  <c r="H117" s="1"/>
  <c r="F118"/>
  <c r="F119"/>
  <c r="F120"/>
  <c r="F121"/>
  <c r="F122"/>
  <c r="H123"/>
  <c r="F6"/>
  <c r="H6" s="1"/>
  <c r="F185" i="1"/>
  <c r="F175"/>
  <c r="F160"/>
  <c r="F114"/>
  <c r="F93"/>
  <c r="F72"/>
  <c r="F48"/>
  <c r="F26"/>
  <c r="F6"/>
  <c r="F7"/>
  <c r="F8"/>
  <c r="F9"/>
  <c r="F10"/>
  <c r="H10" s="1"/>
  <c r="F11"/>
  <c r="F12"/>
  <c r="H12" s="1"/>
  <c r="F13"/>
  <c r="F14"/>
  <c r="H14" s="1"/>
  <c r="F15"/>
  <c r="F16"/>
  <c r="H16" s="1"/>
  <c r="F17"/>
  <c r="F18"/>
  <c r="F19"/>
  <c r="F20"/>
  <c r="H20" s="1"/>
  <c r="F21"/>
  <c r="F22"/>
  <c r="F23"/>
  <c r="F24"/>
  <c r="H24" s="1"/>
  <c r="F25"/>
  <c r="F28"/>
  <c r="H28" s="1"/>
  <c r="F29"/>
  <c r="F30"/>
  <c r="H30" s="1"/>
  <c r="F31"/>
  <c r="F32"/>
  <c r="H32" s="1"/>
  <c r="F33"/>
  <c r="F34"/>
  <c r="H34" s="1"/>
  <c r="F35"/>
  <c r="F36"/>
  <c r="H36" s="1"/>
  <c r="F37"/>
  <c r="F38"/>
  <c r="H38" s="1"/>
  <c r="F39"/>
  <c r="F40"/>
  <c r="H40" s="1"/>
  <c r="F41"/>
  <c r="F42"/>
  <c r="H42" s="1"/>
  <c r="F43"/>
  <c r="F44"/>
  <c r="H44" s="1"/>
  <c r="F45"/>
  <c r="F46"/>
  <c r="H46" s="1"/>
  <c r="F47"/>
  <c r="H48"/>
  <c r="F50"/>
  <c r="F51"/>
  <c r="F52"/>
  <c r="F53"/>
  <c r="F54"/>
  <c r="F55"/>
  <c r="F56"/>
  <c r="F57"/>
  <c r="F58"/>
  <c r="F59"/>
  <c r="F60"/>
  <c r="H60" s="1"/>
  <c r="F61"/>
  <c r="F62"/>
  <c r="H62" s="1"/>
  <c r="F63"/>
  <c r="F64"/>
  <c r="H64" s="1"/>
  <c r="F65"/>
  <c r="F66"/>
  <c r="F67"/>
  <c r="F68"/>
  <c r="F69"/>
  <c r="F70"/>
  <c r="H70" s="1"/>
  <c r="F71"/>
  <c r="F74"/>
  <c r="F75"/>
  <c r="F76"/>
  <c r="F77"/>
  <c r="F78"/>
  <c r="F79"/>
  <c r="F80"/>
  <c r="H80" s="1"/>
  <c r="F81"/>
  <c r="F82"/>
  <c r="H82" s="1"/>
  <c r="F83"/>
  <c r="F84"/>
  <c r="F85"/>
  <c r="F86"/>
  <c r="H86" s="1"/>
  <c r="F87"/>
  <c r="F88"/>
  <c r="H88" s="1"/>
  <c r="F89"/>
  <c r="F90"/>
  <c r="H90" s="1"/>
  <c r="F91"/>
  <c r="F92"/>
  <c r="F94"/>
  <c r="F95"/>
  <c r="F96"/>
  <c r="F97"/>
  <c r="F98"/>
  <c r="F99"/>
  <c r="F100"/>
  <c r="F101"/>
  <c r="F102"/>
  <c r="F103"/>
  <c r="F104"/>
  <c r="F105"/>
  <c r="F106"/>
  <c r="F107"/>
  <c r="F108"/>
  <c r="F109"/>
  <c r="F110"/>
  <c r="F111"/>
  <c r="F112"/>
  <c r="F113"/>
  <c r="H114"/>
  <c r="F116"/>
  <c r="F117"/>
  <c r="F118"/>
  <c r="H118" s="1"/>
  <c r="F119"/>
  <c r="F120"/>
  <c r="H120" s="1"/>
  <c r="F121"/>
  <c r="F122"/>
  <c r="H122" s="1"/>
  <c r="F123"/>
  <c r="F124"/>
  <c r="H124" s="1"/>
  <c r="F125"/>
  <c r="F126"/>
  <c r="H126" s="1"/>
  <c r="F127"/>
  <c r="F128"/>
  <c r="F129"/>
  <c r="F130"/>
  <c r="F131"/>
  <c r="F132"/>
  <c r="H132" s="1"/>
  <c r="F133"/>
  <c r="F134"/>
  <c r="H134" s="1"/>
  <c r="F135"/>
  <c r="F136"/>
  <c r="H136" s="1"/>
  <c r="F137"/>
  <c r="F138"/>
  <c r="H138" s="1"/>
  <c r="F139"/>
  <c r="F140"/>
  <c r="H140" s="1"/>
  <c r="F141"/>
  <c r="F142"/>
  <c r="H142" s="1"/>
  <c r="F143"/>
  <c r="F144"/>
  <c r="H144" s="1"/>
  <c r="F145"/>
  <c r="F146"/>
  <c r="H146" s="1"/>
  <c r="F147"/>
  <c r="F148"/>
  <c r="H148" s="1"/>
  <c r="F149"/>
  <c r="F150"/>
  <c r="H150" s="1"/>
  <c r="F151"/>
  <c r="F152"/>
  <c r="H152" s="1"/>
  <c r="F153"/>
  <c r="F154"/>
  <c r="H154" s="1"/>
  <c r="F155"/>
  <c r="F156"/>
  <c r="H156" s="1"/>
  <c r="F157"/>
  <c r="F158"/>
  <c r="H158" s="1"/>
  <c r="F159"/>
  <c r="F162"/>
  <c r="F163"/>
  <c r="F164"/>
  <c r="H164" s="1"/>
  <c r="F165"/>
  <c r="F166"/>
  <c r="F167"/>
  <c r="F168"/>
  <c r="F169"/>
  <c r="F170"/>
  <c r="H170" s="1"/>
  <c r="F171"/>
  <c r="F172"/>
  <c r="F173"/>
  <c r="F174"/>
  <c r="F5"/>
  <c r="H208" i="2"/>
  <c r="H43"/>
  <c r="H12" i="3"/>
  <c r="H14"/>
  <c r="H16"/>
  <c r="H20"/>
  <c r="H24"/>
  <c r="H27"/>
  <c r="H28"/>
  <c r="H30"/>
  <c r="H34"/>
  <c r="H36"/>
  <c r="H38"/>
  <c r="H40"/>
  <c r="H44"/>
  <c r="H45"/>
  <c r="H46"/>
  <c r="H47"/>
  <c r="H48"/>
  <c r="H49"/>
  <c r="H50"/>
  <c r="H51"/>
  <c r="H52"/>
  <c r="H53"/>
  <c r="H59"/>
  <c r="H60"/>
  <c r="H61"/>
  <c r="H62"/>
  <c r="H63"/>
  <c r="H64"/>
  <c r="H68"/>
  <c r="H71"/>
  <c r="H72"/>
  <c r="H73"/>
  <c r="H74"/>
  <c r="H75"/>
  <c r="H76"/>
  <c r="H79"/>
  <c r="H80"/>
  <c r="H82"/>
  <c r="H86"/>
  <c r="H88"/>
  <c r="H90"/>
  <c r="H92"/>
  <c r="H93"/>
  <c r="H94"/>
  <c r="H95"/>
  <c r="H96"/>
  <c r="H97"/>
  <c r="H98"/>
  <c r="H99"/>
  <c r="H100"/>
  <c r="H101"/>
  <c r="H102"/>
  <c r="H103"/>
  <c r="H108"/>
  <c r="H110"/>
  <c r="H112"/>
  <c r="H114"/>
  <c r="H116"/>
  <c r="H121"/>
  <c r="H127"/>
  <c r="H129"/>
  <c r="H131"/>
  <c r="H133"/>
  <c r="H135"/>
  <c r="H9" i="2"/>
  <c r="H10"/>
  <c r="H11"/>
  <c r="H12"/>
  <c r="H13"/>
  <c r="H14"/>
  <c r="H15"/>
  <c r="H18"/>
  <c r="H19"/>
  <c r="H22"/>
  <c r="H23"/>
  <c r="H24"/>
  <c r="H25"/>
  <c r="H26"/>
  <c r="H27"/>
  <c r="H28"/>
  <c r="H31"/>
  <c r="H32"/>
  <c r="H33"/>
  <c r="H34"/>
  <c r="H35"/>
  <c r="H36"/>
  <c r="H37"/>
  <c r="H38"/>
  <c r="H44"/>
  <c r="H45"/>
  <c r="H46"/>
  <c r="H47"/>
  <c r="H48"/>
  <c r="H49"/>
  <c r="H50"/>
  <c r="H51"/>
  <c r="H52"/>
  <c r="H53"/>
  <c r="H55"/>
  <c r="H59"/>
  <c r="H60"/>
  <c r="H61"/>
  <c r="H62"/>
  <c r="H63"/>
  <c r="H64"/>
  <c r="H69"/>
  <c r="H70"/>
  <c r="H73"/>
  <c r="H74"/>
  <c r="H75"/>
  <c r="H76"/>
  <c r="H77"/>
  <c r="H78"/>
  <c r="H79"/>
  <c r="H80"/>
  <c r="H81"/>
  <c r="H82"/>
  <c r="H84"/>
  <c r="H87"/>
  <c r="H88"/>
  <c r="H89"/>
  <c r="H90"/>
  <c r="H91"/>
  <c r="H92"/>
  <c r="H93"/>
  <c r="H94"/>
  <c r="H95"/>
  <c r="H96"/>
  <c r="H97"/>
  <c r="H98"/>
  <c r="H99"/>
  <c r="H100"/>
  <c r="H101"/>
  <c r="H103"/>
  <c r="H104"/>
  <c r="H105"/>
  <c r="H106"/>
  <c r="H107"/>
  <c r="H108"/>
  <c r="H109"/>
  <c r="H110"/>
  <c r="H111"/>
  <c r="H112"/>
  <c r="H113"/>
  <c r="H114"/>
  <c r="H115"/>
  <c r="H116"/>
  <c r="H119"/>
  <c r="H120"/>
  <c r="H121"/>
  <c r="H122"/>
  <c r="H123"/>
  <c r="H124"/>
  <c r="H125"/>
  <c r="H126"/>
  <c r="H127"/>
  <c r="H128"/>
  <c r="H129"/>
  <c r="H130"/>
  <c r="H131"/>
  <c r="H132"/>
  <c r="H133"/>
  <c r="H135"/>
  <c r="H139"/>
  <c r="H141"/>
  <c r="H142"/>
  <c r="H143"/>
  <c r="H144"/>
  <c r="H145"/>
  <c r="H146"/>
  <c r="H147"/>
  <c r="H148"/>
  <c r="H149"/>
  <c r="H150"/>
  <c r="H151"/>
  <c r="H152"/>
  <c r="H153"/>
  <c r="H154"/>
  <c r="H155"/>
  <c r="H156"/>
  <c r="H157"/>
  <c r="H158"/>
  <c r="H159"/>
  <c r="H160"/>
  <c r="H161"/>
  <c r="H162"/>
  <c r="H163"/>
  <c r="H164"/>
  <c r="H165"/>
  <c r="H166"/>
  <c r="H167"/>
  <c r="H168"/>
  <c r="H169"/>
  <c r="H170"/>
  <c r="H171"/>
  <c r="H173"/>
  <c r="H176"/>
  <c r="H177"/>
  <c r="H178"/>
  <c r="H179"/>
  <c r="H180"/>
  <c r="H181"/>
  <c r="H186"/>
  <c r="H189"/>
  <c r="H192"/>
  <c r="H195"/>
  <c r="H198"/>
  <c r="H201"/>
  <c r="H202"/>
  <c r="H203"/>
  <c r="H204"/>
  <c r="H205"/>
  <c r="H206"/>
  <c r="H207"/>
  <c r="H4"/>
  <c r="H65" i="1"/>
  <c r="H11"/>
  <c r="H13"/>
  <c r="H15"/>
  <c r="H19"/>
  <c r="H23"/>
  <c r="H26"/>
  <c r="H29"/>
  <c r="H31"/>
  <c r="H33"/>
  <c r="H35"/>
  <c r="H37"/>
  <c r="H39"/>
  <c r="H41"/>
  <c r="H43"/>
  <c r="H45"/>
  <c r="H47"/>
  <c r="H50"/>
  <c r="H51"/>
  <c r="H52"/>
  <c r="H53"/>
  <c r="H54"/>
  <c r="H55"/>
  <c r="H56"/>
  <c r="H61"/>
  <c r="H63"/>
  <c r="H69"/>
  <c r="H72"/>
  <c r="H75"/>
  <c r="H76"/>
  <c r="H77"/>
  <c r="H79"/>
  <c r="H81"/>
  <c r="H85"/>
  <c r="H87"/>
  <c r="H89"/>
  <c r="H91"/>
  <c r="H93"/>
  <c r="H94"/>
  <c r="H95"/>
  <c r="H96"/>
  <c r="H97"/>
  <c r="H98"/>
  <c r="H99"/>
  <c r="H100"/>
  <c r="H101"/>
  <c r="H102"/>
  <c r="H103"/>
  <c r="H104"/>
  <c r="H105"/>
  <c r="H106"/>
  <c r="H107"/>
  <c r="H108"/>
  <c r="H109"/>
  <c r="H110"/>
  <c r="H111"/>
  <c r="H112"/>
  <c r="H117"/>
  <c r="H119"/>
  <c r="H121"/>
  <c r="H123"/>
  <c r="H125"/>
  <c r="H130"/>
  <c r="H133"/>
  <c r="H135"/>
  <c r="H137"/>
  <c r="H139"/>
  <c r="H141"/>
  <c r="H143"/>
  <c r="H145"/>
  <c r="H147"/>
  <c r="H149"/>
  <c r="H151"/>
  <c r="H153"/>
  <c r="H155"/>
  <c r="H157"/>
  <c r="H160"/>
  <c r="H167"/>
  <c r="H173"/>
  <c r="H175"/>
  <c r="H178"/>
  <c r="H179"/>
  <c r="H180"/>
  <c r="H181"/>
  <c r="H182"/>
  <c r="H183"/>
  <c r="H184"/>
  <c r="H185"/>
  <c r="H5"/>
  <c r="F208" i="2"/>
  <c r="F137" i="3"/>
  <c r="H137" s="1"/>
</calcChain>
</file>

<file path=xl/sharedStrings.xml><?xml version="1.0" encoding="utf-8"?>
<sst xmlns="http://schemas.openxmlformats.org/spreadsheetml/2006/main" count="808" uniqueCount="244">
  <si>
    <t>M</t>
  </si>
  <si>
    <t>DESCRIPTION</t>
  </si>
  <si>
    <t>UNIT</t>
  </si>
  <si>
    <t>RATE</t>
  </si>
  <si>
    <t>A</t>
  </si>
  <si>
    <t>MOBILISATION AND DEMOBILISATION</t>
  </si>
  <si>
    <t>Allow for preliminaries and general items</t>
  </si>
  <si>
    <t>Item</t>
  </si>
  <si>
    <t>SUBSTRUCTURE</t>
  </si>
  <si>
    <t>EXCAVATIONS AND EARTH WORKS</t>
  </si>
  <si>
    <t>Excavate top soil and dispose off site within avarage depth 150mm to clear the site.</t>
  </si>
  <si>
    <t>Extra over excavation for excavating in rock (provisional)</t>
  </si>
  <si>
    <t>Excavate not exceeding 800mm deep for foundation trenches and get out.</t>
  </si>
  <si>
    <t>Supply, lay and compact and level imported latrerite to 95% MADAASHO on area as instructed by the Engineer.</t>
  </si>
  <si>
    <t>Allow for provision of antitermite and apply as per manufacture's instructions.</t>
  </si>
  <si>
    <t>Include provisional sum for plunking and strutting in faces of excavations in areas as per recommanded by an Engineer.</t>
  </si>
  <si>
    <t>Include provisional sum for dewaterng and  disposal of water. Thereby keeping all excavations free from rain, surface and percolating water, mud and silt prior to pouring of concrete in footing.</t>
  </si>
  <si>
    <t>Concrete Works</t>
  </si>
  <si>
    <t>Supply, mix and lay 50mm concrete blinding ratio 1:3:6.</t>
  </si>
  <si>
    <t>Supply, mix and lay reinfoced vibrated concrete footing 1:2:4 200mm thick.</t>
  </si>
  <si>
    <t>Brick Work</t>
  </si>
  <si>
    <t>Supply and lay 200mm thick burnt bricks in cement/sand mortar 1:3 reinforced with 6" brickforce (brickforce measured separetely.</t>
  </si>
  <si>
    <t>Supply and lay brickforce in foundation walls every third course.</t>
  </si>
  <si>
    <t>To Collection</t>
  </si>
  <si>
    <t>Concrete Slab</t>
  </si>
  <si>
    <t>Supply and fix to vertical sides of foundation concrete exceeding 200mm but not exceeding 300mm high.</t>
  </si>
  <si>
    <t>Supply and lay 250mm hardcore, layer and compacted in 100mm layers</t>
  </si>
  <si>
    <t>Supply and lay polythen (damp proof mambrane) on well compacted hardcore prior to pouring of concrete slab and overlapped 150mm at all sides, ends and intersections, (overlap not included in measured separete).</t>
  </si>
  <si>
    <t>Supply conforce steel fabric reinforcement 86 laid on well compacted slab, reinforced with conforce (reinforcement measured separete and overlaps not included)</t>
  </si>
  <si>
    <t>Supply, mix and cast (1:2:4) 100mm thick vibrated concrete slab, reinforced with conforce (reinforcement measured separete.</t>
  </si>
  <si>
    <t>Allow for 150mm x 150mm concrete testing cubes in the presence of an Engineer and client's representative (provisional).</t>
  </si>
  <si>
    <t>No</t>
  </si>
  <si>
    <t>Supply and apply 19mm thick cement sand plaster (1:4) to sides of foundation walls.</t>
  </si>
  <si>
    <t>Supply and paint two coats bituminious black to sides of foundation walls.</t>
  </si>
  <si>
    <t>SUPERSTRUCTURE</t>
  </si>
  <si>
    <t>Brickwork and Blockwork</t>
  </si>
  <si>
    <t>Supply and lay 150mm damp proof course (DPC) horizontally for blockwork to be constructed.</t>
  </si>
  <si>
    <t>Supply and construc wall with 6" hollow burnt bricks bonded with cement/ sand ratio 1:4, reinforced with brickforce 6" (reinforcement measured separetly).</t>
  </si>
  <si>
    <t>Supply and lay 4" brickforce to ditto every third course</t>
  </si>
  <si>
    <t>Supply and construct with burnt bricks 400 x 200 pillars to corridors, plastered with 15mm cement/sand mortar 1:4 and smooth</t>
  </si>
  <si>
    <t>Supply and lay 100mm thick bull nosed face bricks on edge cill with flush mortar joints.</t>
  </si>
  <si>
    <t>Supply and fix formwork to ring beam.</t>
  </si>
  <si>
    <t>Supply and fix formwork to side of lintols</t>
  </si>
  <si>
    <t>Allow for reinforcement in ring beam and lintols with Y 12 main bars, 4 No, linked with R6, links measured separetely.</t>
  </si>
  <si>
    <t>KG</t>
  </si>
  <si>
    <t>Provide links for reinforcement R6 spaced at 150 c/c to ring beam.</t>
  </si>
  <si>
    <t>Supply, mix and pour 1:3:5 vibrated concrete in reinforced ring beam and lintol, reinforcement measured separetely.</t>
  </si>
  <si>
    <t>Supply and fix 150mm x 150mm PVC paired airbricks, building into 200mm thick wall and rendered in cement sand mortar 1:4, finish with steel froat.</t>
  </si>
  <si>
    <t>Construction of a Roof</t>
  </si>
  <si>
    <t>All timber shall be treated with approved wood preservative.</t>
  </si>
  <si>
    <t>Supply and fix 100mm treated swan softwood timber to wall plate.</t>
  </si>
  <si>
    <t>Truss members 100mm x 50mm treated sw timber, spaced at 1500mm c/c</t>
  </si>
  <si>
    <t>Purlins: 75mm x 50mm</t>
  </si>
  <si>
    <t>200 x 25mm decorated fascia board fixed to ends of rafters with sprayed heading joints and short lenghts (neatly angled).</t>
  </si>
  <si>
    <t>Supply and fix IBR/IT4 factory coated roofing sheetings to slope not exceeding 45 degrees and fixed to soft wood timber trusses with galvanised steel diamond washers, 200mm end overlaps (net measurement)</t>
  </si>
  <si>
    <t>Supply and fix ridge capping</t>
  </si>
  <si>
    <t>Metal Work and Glassing</t>
  </si>
  <si>
    <t>Doors and Window specifications must be read in conjunction with the drawing shedules. All must be prime coated and painted with 2 caots gloss, pressed steel bouble redated door frames and built in:</t>
  </si>
  <si>
    <t>Frame size 700mm x 2000mm overall to suit the wall</t>
  </si>
  <si>
    <t>Frame size 800mm x 2000mm overall to suit the wall</t>
  </si>
  <si>
    <t>To collection</t>
  </si>
  <si>
    <t xml:space="preserve"> Cottage Section Metal window and building in, glass cutting measurement to be done prior to cutting and with reference to window schedule, inclusive of handles and peg stays.</t>
  </si>
  <si>
    <t>a</t>
  </si>
  <si>
    <t>1.2m x 1.1m</t>
  </si>
  <si>
    <t>b</t>
  </si>
  <si>
    <t>1.2m x 0.5m</t>
  </si>
  <si>
    <t>c</t>
  </si>
  <si>
    <t>0.6m x 0.5m</t>
  </si>
  <si>
    <t>Supply and fix 4mm thick obscure to wet places, fixed to window frames with well approved putty</t>
  </si>
  <si>
    <t>Supply and fix 4mm thick glass, cut and fixed to window frames with well approved putty, with smooth finish.</t>
  </si>
  <si>
    <t>Supply and fix pre fabricated 12mm diameter mild steel rod as burglar bars, prime coated with two coats (provisional)</t>
  </si>
  <si>
    <t>Supply and fabricate grill doors to external entrance/ exit to client's prafered pattern and Engineers advice.</t>
  </si>
  <si>
    <t>Capentry, Joinery and Ironmongery</t>
  </si>
  <si>
    <t>Supply and fix 40mm x 40mm treated swan softwood timber spaced at 500 c/c brandingering to wall and trusses.</t>
  </si>
  <si>
    <t>Supply and fix 6mm rarticle board ceiling to brandering frame work, include  …..mm wide cover strips, fixed to joints of particle board and inspection holes.</t>
  </si>
  <si>
    <t>75mm curved cornice fixed to ceiling, including closd joints with walls, sprayed heading joints and neatly mitred angle.</t>
  </si>
  <si>
    <t>Supply and fixe single flush doors to 800 x 2000 internal doors, complete with hinges and screws.</t>
  </si>
  <si>
    <t>Supply and fixe hardwood mukwa 800 x 2000 external doors, complete with hinges and screws.</t>
  </si>
  <si>
    <t>Supply and fix 3 lever mortice lock (YALE, or other make as client's preference and Engineer's advice) to all doors not less than 700mm wide.</t>
  </si>
  <si>
    <t>Provisional sum for creation of curtain window punnels with faisure board timber, inclusive of supply, fix to wall and paid with undercoat and 2 coats gloss paint, coloured as per client's preference and architect's advice, estemated coverage, 30m.</t>
  </si>
  <si>
    <t>Supply and fix softwood board notice boards (2.4 x 1.2) to wall inn knitting, computer, tailoring and library room, complete with strips as PVA paint.</t>
  </si>
  <si>
    <t>Supply and screw to wall j-hunging hooks at positions advised by supervisor (provisional)</t>
  </si>
  <si>
    <t>Supply and fix medicine cabinet size 450mm x 380mm 150mm with shelvess, hinged door with lock and catch, including mirror or face, plugging and screwing to blockwork in wet places.</t>
  </si>
  <si>
    <t>Supply and fix hand dryers to walls of ablutions, posioned as per supervisor's advice.</t>
  </si>
  <si>
    <t>Supply and fix 150mm x 150mm white glazed vitreous china semi recessed toilet roll holder and build into wall, including making goods all disturbed work.</t>
  </si>
  <si>
    <t>Supply and fix 4mm polished plate glass silvered mirror size not less than 400mm x 1200mm with bevelled and polished and screwed with brass screws, coated with chromium plated finished detachable dome head.</t>
  </si>
  <si>
    <t>Supply and apply undercoat to ceiling surfaces.</t>
  </si>
  <si>
    <t>Supply and apply 2 coats of PVA white paint to ceiling, inclusive of clay brick PVA in decorated portions of partical board (optional painting style).</t>
  </si>
  <si>
    <t>Supply, mix and apply c/s 1:3 15mm thick plaster to new external walls, finish with wood float.</t>
  </si>
  <si>
    <t>Supply, mix and apply c/s 1:3 15mm thick plaster to new internal walls, finish with steelfloat.</t>
  </si>
  <si>
    <t>Supply and apply 2 coats of PVA paint to external walls, with clay/orange, or colour as per client's preference.</t>
  </si>
  <si>
    <t>Supply and apply 2 coats of gloss white paint to internal walls from floor level, burge or colour as per client's preference.</t>
  </si>
  <si>
    <t>Supply, fix and apply 2 coats of varnish to sanded 100mm skirting.</t>
  </si>
  <si>
    <t>Supply, mix and cast floor screed with c/s 1:3, 38mm thick, finish with wood float to top slab prior to supplying and laying of floor tiles.</t>
  </si>
  <si>
    <t>Supply and fix 38mm diameter door stop and plig and screw to floor.</t>
  </si>
  <si>
    <t>Supply and fix ceramic toilet tuissue holders to wall</t>
  </si>
  <si>
    <t>Provisional sum for blackboard and notice board nailed to wall complete with cover strip framing.</t>
  </si>
  <si>
    <t>Carpentry work timber tops</t>
  </si>
  <si>
    <t>ELECTICAL WORKS</t>
  </si>
  <si>
    <t>1 way 1 gang switch, PVC</t>
  </si>
  <si>
    <t>3" x 3" metal boxes</t>
  </si>
  <si>
    <t>2 way 2 gang PVC switches</t>
  </si>
  <si>
    <t>13Amp Single PVC socket outlet (provisionally)</t>
  </si>
  <si>
    <t>13 Amp Double PVC socket outlet</t>
  </si>
  <si>
    <t>3" x 6" metal boxes</t>
  </si>
  <si>
    <t>bulb holders</t>
  </si>
  <si>
    <t>18W energy server bulbs</t>
  </si>
  <si>
    <t>1200 double tube fluorescent tube lights, complete with fittings, inclusive of cables and connects.</t>
  </si>
  <si>
    <t>Provisional sum for conduits, 2.5mm and 1.5mm wiring cables, female, bends and other connection accessories.</t>
  </si>
  <si>
    <t>PLUMBING WORKS</t>
  </si>
  <si>
    <t>Note: These are provisional estimates</t>
  </si>
  <si>
    <t>Allow for breaking holes as deemed necessary prior ti fix plumbing works and allow for making good all builder's work.</t>
  </si>
  <si>
    <t>Supply and fix the following plumbing fittings for general points.</t>
  </si>
  <si>
    <t>4" Y piece PVC</t>
  </si>
  <si>
    <t>4" PVC sewer pipe</t>
  </si>
  <si>
    <t>4" PVC bend plain</t>
  </si>
  <si>
    <t>100mm ventpipe, wire balloon</t>
  </si>
  <si>
    <t>13mm diameter copper connectors</t>
  </si>
  <si>
    <t>Gulley traps</t>
  </si>
  <si>
    <t>4" PVC pan connectors</t>
  </si>
  <si>
    <t>38mm P-trap PVC</t>
  </si>
  <si>
    <t>Inspection Tees 110mm</t>
  </si>
  <si>
    <t>ceramic toilet pan complete with seat and cover and 9 liters cistern with all accessories.</t>
  </si>
  <si>
    <t>ceramic wash hand basin (smallest size, inclusive of pillat taps and brackets).</t>
  </si>
  <si>
    <t>Provisional amount for variational works on plumbing</t>
  </si>
  <si>
    <t>Provisional sum for contact glue and sealin tapes</t>
  </si>
  <si>
    <t>Sundrise, 500 solvent cement, 250mls silicon</t>
  </si>
  <si>
    <t>Inspection bends</t>
  </si>
  <si>
    <t>Plain tees 110mm</t>
  </si>
  <si>
    <t>garden taps fixed to 800mm high G. I</t>
  </si>
  <si>
    <t>EXTERNAL WORKS</t>
  </si>
  <si>
    <t>Construction of Manholes</t>
  </si>
  <si>
    <t>Excavate soil 500 x 700 x 600, lay 50mm blinding and 100mm slab, supply and construct 450 x 600 x 600, 3No. Inspection hole in 6" concrete blocks, reinforced with brickforce and bonded with cement sand mortar 1:3, plastered with 15mm thick c/s and allow for provision of 450 x 600 concrete manhole covers and steel bar handle.</t>
  </si>
  <si>
    <t>Construction of Spoon Drain</t>
  </si>
  <si>
    <t>Construct 600mm wide concrete spoon dran around the flats with concrete ratio 1:3:6 including all associated excavations and backfill</t>
  </si>
  <si>
    <t>Septic tank</t>
  </si>
  <si>
    <t>Construct septic tank 2m X 1.5m X 2.5m depth and 0.4m above the ground level with reinforced slab of 2 X 1.5 X 0.1, confore wire 86, 2 X 1.5dpm, 6" concrete blocks reinforced concrete cover (Y 12 spaced at 200 c/c) and steel handle and 400 X 400 tight inspection hole and connect all associated plumbing works to the septic tank.</t>
  </si>
  <si>
    <t>Construction of soakaway</t>
  </si>
  <si>
    <t>Construct the filled type of soakaway, including the excation of o.6 X 0.6 X 1.5, 6" concrete honey combed block work. Connect all associated plumbing works as directed by site Engineer.</t>
  </si>
  <si>
    <t>COLLECTION PAGE</t>
  </si>
  <si>
    <t>SUBTOTALS</t>
  </si>
  <si>
    <t>Page 1</t>
  </si>
  <si>
    <t>Page 2</t>
  </si>
  <si>
    <t>Page 3</t>
  </si>
  <si>
    <t>Page 4</t>
  </si>
  <si>
    <t>Page 5</t>
  </si>
  <si>
    <t>Page 6</t>
  </si>
  <si>
    <t>Page 7</t>
  </si>
  <si>
    <t>GRAND TOTAL - CLASSROOM</t>
  </si>
  <si>
    <t>ITEM</t>
  </si>
  <si>
    <t>QTY</t>
  </si>
  <si>
    <t>Supply and lay 200mm thick burnt bricks in cement/sand mortar 1:3 reinforced with 6" brickforce (brickforce measured separetely).</t>
  </si>
  <si>
    <t>Hardcore</t>
  </si>
  <si>
    <t>Supply and fill to make up under surface bed</t>
  </si>
  <si>
    <t>Provisional sum for supply and application of antitermite as per manufactur's instructions</t>
  </si>
  <si>
    <t>Supply conforce steel fabric reinforcement 86 laid on well compacted hardcore surface (compaction measured separete and overlaps not included).</t>
  </si>
  <si>
    <t>Supply, mix and cast (1:2:4) 100mm thick vibrated concrete slab, reinforced with conforce (reinforcement measured separete).</t>
  </si>
  <si>
    <t>Supply and construct with burnt bricks 400 x 200 pillars to corridors, plastered with 15mm cement/sand mortar 1:4 and smooth finish with steel trowel.</t>
  </si>
  <si>
    <t>Supply and fix IBR/IT4 factory coated roofing sheetings to slope not exceeding 45 degrees and fixed to soft wood timber trusses with galvanised steel roofing nails with bituminious  felt and galvanised diamond washers, 200mm end overlaps (net measurement)</t>
  </si>
  <si>
    <t>Supply and fix Ridge capping net measured</t>
  </si>
  <si>
    <t>2.4m x 1.1m</t>
  </si>
  <si>
    <t>1.8m x 1.1m</t>
  </si>
  <si>
    <t>d</t>
  </si>
  <si>
    <t>1.2m X 0.9</t>
  </si>
  <si>
    <t>e</t>
  </si>
  <si>
    <t>f</t>
  </si>
  <si>
    <t>Supply and fix 4mm thick glass, cut and fixed to window frames with well approved putty, with smooth finish (putty quantity: 45kg).</t>
  </si>
  <si>
    <t>Supply and fix 40mm x 40mm treated swan softwood timber spaced at 500 c/c brandering to wall and trusses.</t>
  </si>
  <si>
    <t>Supply and fix 6mm particle board ceiling to brandering frame work, include  mm wide cover strips, fixed to joints of particle board and inspection holes.</t>
  </si>
  <si>
    <t>Supply and fixe single flush doors to 700 x 2000 internal doors, complete with hinges and screws.</t>
  </si>
  <si>
    <t>Supply and fix hardwood mukwa doors to 800 X 2000 external doors, complete with hinges and screws.</t>
  </si>
  <si>
    <t>Provisional sum for creation of curtain window punnels with faisure board timber, inclusive of supply, fix to wall and paint with undercoat and 2 coats gloss paint, coloured as per client's preference and architect's advice, estemated coverage, 30m.</t>
  </si>
  <si>
    <t>Allow for the creation of shelves in stores office with cupboards of 20mm thick blockboard screwed to steel brackets with 25mm X 18mm wrot hard woodlipping pined and glued to edges including partioning</t>
  </si>
  <si>
    <t>Supply and fix 3mm thick 400 X 400mm ceramic floor tiles through out the floor usable spaces fixed with tile, fix and joints filled with 3mm spacers and grout, smooth finish.</t>
  </si>
  <si>
    <t>Provisional sum for executive tables and sits</t>
  </si>
  <si>
    <t>Provisional sum for staff furniture sets.</t>
  </si>
  <si>
    <t>8 way Distribution Box complete with lighting arester, earth rod, trays and all relevant accessories as electrician's  advise.</t>
  </si>
  <si>
    <t>10 Amps for overhead lights</t>
  </si>
  <si>
    <t>15 Amps for sockets</t>
  </si>
  <si>
    <t>20 Amps for geyser</t>
  </si>
  <si>
    <t>60 Amps for main breaker</t>
  </si>
  <si>
    <t>3" X 3" metal boxes</t>
  </si>
  <si>
    <t>2 way 2 gang PVC switchs</t>
  </si>
  <si>
    <t>13 Amps single PVC sockets outlets (provisionally</t>
  </si>
  <si>
    <t>13 Amps double PVC sockets outlet</t>
  </si>
  <si>
    <t>Urinal bowls</t>
  </si>
  <si>
    <t>Electrical connections to include 4m-4mm size cable for geyser, 20mm saddle clamps not exceeding 15, and earthing and all sundries</t>
  </si>
  <si>
    <t>Provisional sum for conduits, 2.5mm and 1.5mm wire cable, females, bends and accesaries</t>
  </si>
  <si>
    <t>Supply and fix of 80Ltrs wall mounted geyser, completed with associated plumbing and electrical connections.</t>
  </si>
  <si>
    <t>Zeco connection and commisioning to all buildings.</t>
  </si>
  <si>
    <t>Kitchen</t>
  </si>
  <si>
    <t>Stainless single bowl drain kitchen, complete with fittings</t>
  </si>
  <si>
    <t>13mm Chromium plated cobra type sink mixer</t>
  </si>
  <si>
    <t>38mm Elbow PVC</t>
  </si>
  <si>
    <t>38mm PVC pipe (provisional length)</t>
  </si>
  <si>
    <t>Construct 600mm wide concrete spoon dran around the building with concrete ratio 1:3:6, including all associated excavations and backfill.</t>
  </si>
  <si>
    <t>Construct septic tank 2m X 1.5m X 2.5m depth and 0.4m above the ground level with reinforced slab of 2 X 1.5 X 0.1, confore wire 86, 2 X 1.5dpm, 6" concrete blocks reinforced concrete cover (Y 12 spaced at 200 c/c) and steel handle and 400 X 400 tight inspection hole and connect all associated plumbing works to the septic tank. (280 blocks, 12pts cement, 1 ton river and building sand, 2 ton concrete stones.</t>
  </si>
  <si>
    <t>Construct the filled type of soakaway, including the excation of 0.6 X 0.6 X 1.5, 6" concrete honey combed block work. Connect all associated plumbing works as directed by site Engineer.</t>
  </si>
  <si>
    <t>BILL 3-ESTIMATED BILL OF QUANTITY FOR A CARPENTRY WORKSHOP</t>
  </si>
  <si>
    <t>Foundation Brick Work</t>
  </si>
  <si>
    <t>1.2m x 0.50m</t>
  </si>
  <si>
    <t>Finishes</t>
  </si>
  <si>
    <t>Supply, mix and cast floor screed with c/s 1:3, 38mm thick, finish with wood float.</t>
  </si>
  <si>
    <t>Bulb Holders</t>
  </si>
  <si>
    <t>Provisional sum for wiring and connections, including all associated builder's works.</t>
  </si>
  <si>
    <t>Zesco connection and commisioning</t>
  </si>
  <si>
    <t>Include provisional sum for dewateirng and  disposal of water. Thereby keeping all excavations free from rain, surface and percolating water, mud and silt prior to pouring of concrete in footing.</t>
  </si>
  <si>
    <t>Doors and Window specifications must be read in conjunction with the drawing shedules. All must be prime coated and painted with 2 coats gloss, pressed steel bouble redated door frames and built in:</t>
  </si>
  <si>
    <t>2.4m x 0.50m</t>
  </si>
  <si>
    <t>Supply and fix 6mm rarticle board ceiling to brandering frame work, include mm wide cover strips, fixed to joints of particle board and inspection holes.</t>
  </si>
  <si>
    <t>Construction of spoon drain</t>
  </si>
  <si>
    <t>Construct 600mm wide concrete spoon drain around the building with concrete ratio 1:3:6, including all associated excations and backfill</t>
  </si>
  <si>
    <t>GRAND TOTAL - ADMINISTRATION BLOCK</t>
  </si>
  <si>
    <r>
      <t>M</t>
    </r>
    <r>
      <rPr>
        <vertAlign val="superscript"/>
        <sz val="12"/>
        <color indexed="8"/>
        <rFont val="Arial"/>
        <family val="2"/>
      </rPr>
      <t>2</t>
    </r>
  </si>
  <si>
    <r>
      <t>M</t>
    </r>
    <r>
      <rPr>
        <vertAlign val="superscript"/>
        <sz val="12"/>
        <color indexed="8"/>
        <rFont val="Arial"/>
        <family val="2"/>
      </rPr>
      <t>3</t>
    </r>
  </si>
  <si>
    <r>
      <t>3</t>
    </r>
    <r>
      <rPr>
        <sz val="12"/>
        <rFont val="Arial"/>
        <family val="2"/>
      </rPr>
      <t>/</t>
    </r>
    <r>
      <rPr>
        <vertAlign val="subscript"/>
        <sz val="12"/>
        <rFont val="Arial"/>
        <family val="2"/>
      </rPr>
      <t>4</t>
    </r>
    <r>
      <rPr>
        <sz val="12"/>
        <rFont val="Arial"/>
        <family val="2"/>
      </rPr>
      <t>" Galvanised iron pipe</t>
    </r>
  </si>
  <si>
    <r>
      <t>1</t>
    </r>
    <r>
      <rPr>
        <sz val="12"/>
        <rFont val="Arial"/>
        <family val="2"/>
      </rPr>
      <t>/</t>
    </r>
    <r>
      <rPr>
        <vertAlign val="subscript"/>
        <sz val="12"/>
        <rFont val="Arial"/>
        <family val="2"/>
      </rPr>
      <t>2</t>
    </r>
    <r>
      <rPr>
        <sz val="12"/>
        <rFont val="Arial"/>
        <family val="2"/>
      </rPr>
      <t>" Galvanised iron pipe</t>
    </r>
  </si>
  <si>
    <r>
      <t>3</t>
    </r>
    <r>
      <rPr>
        <sz val="12"/>
        <rFont val="Arial"/>
        <family val="2"/>
      </rPr>
      <t>/</t>
    </r>
    <r>
      <rPr>
        <vertAlign val="subscript"/>
        <sz val="12"/>
        <rFont val="Arial"/>
        <family val="2"/>
      </rPr>
      <t>4</t>
    </r>
    <r>
      <rPr>
        <sz val="12"/>
        <rFont val="Arial"/>
        <family val="2"/>
      </rPr>
      <t>" Tee G. I</t>
    </r>
  </si>
  <si>
    <r>
      <t>1</t>
    </r>
    <r>
      <rPr>
        <sz val="12"/>
        <rFont val="Arial"/>
        <family val="2"/>
      </rPr>
      <t>/</t>
    </r>
    <r>
      <rPr>
        <vertAlign val="subscript"/>
        <sz val="12"/>
        <rFont val="Arial"/>
        <family val="2"/>
      </rPr>
      <t>2</t>
    </r>
    <r>
      <rPr>
        <sz val="12"/>
        <rFont val="Arial"/>
        <family val="2"/>
      </rPr>
      <t>" G.I Sockets</t>
    </r>
  </si>
  <si>
    <r>
      <t>3</t>
    </r>
    <r>
      <rPr>
        <sz val="12"/>
        <rFont val="Arial"/>
        <family val="2"/>
      </rPr>
      <t>/</t>
    </r>
    <r>
      <rPr>
        <vertAlign val="subscript"/>
        <sz val="12"/>
        <rFont val="Arial"/>
        <family val="2"/>
      </rPr>
      <t>4</t>
    </r>
    <r>
      <rPr>
        <sz val="12"/>
        <rFont val="Arial"/>
        <family val="2"/>
      </rPr>
      <t>" G. I Short Nipple</t>
    </r>
  </si>
  <si>
    <r>
      <t>3</t>
    </r>
    <r>
      <rPr>
        <sz val="12"/>
        <rFont val="Arial"/>
        <family val="2"/>
      </rPr>
      <t>/</t>
    </r>
    <r>
      <rPr>
        <vertAlign val="subscript"/>
        <sz val="12"/>
        <rFont val="Arial"/>
        <family val="2"/>
      </rPr>
      <t>4</t>
    </r>
    <r>
      <rPr>
        <sz val="12"/>
        <rFont val="Arial"/>
        <family val="2"/>
      </rPr>
      <t>" G. I Union</t>
    </r>
  </si>
  <si>
    <r>
      <t>3</t>
    </r>
    <r>
      <rPr>
        <sz val="12"/>
        <rFont val="Arial"/>
        <family val="2"/>
      </rPr>
      <t>/</t>
    </r>
    <r>
      <rPr>
        <vertAlign val="subscript"/>
        <sz val="12"/>
        <rFont val="Arial"/>
        <family val="2"/>
      </rPr>
      <t>4</t>
    </r>
    <r>
      <rPr>
        <sz val="12"/>
        <rFont val="Arial"/>
        <family val="2"/>
      </rPr>
      <t>" Elbow</t>
    </r>
  </si>
  <si>
    <r>
      <t>1</t>
    </r>
    <r>
      <rPr>
        <sz val="12"/>
        <rFont val="Arial"/>
        <family val="2"/>
      </rPr>
      <t>/</t>
    </r>
    <r>
      <rPr>
        <vertAlign val="subscript"/>
        <sz val="12"/>
        <rFont val="Arial"/>
        <family val="2"/>
      </rPr>
      <t>2</t>
    </r>
    <r>
      <rPr>
        <sz val="12"/>
        <rFont val="Arial"/>
        <family val="2"/>
      </rPr>
      <t>" Elbow</t>
    </r>
  </si>
  <si>
    <r>
      <t>3</t>
    </r>
    <r>
      <rPr>
        <sz val="12"/>
        <rFont val="Arial"/>
        <family val="2"/>
      </rPr>
      <t>/</t>
    </r>
    <r>
      <rPr>
        <vertAlign val="subscript"/>
        <sz val="12"/>
        <rFont val="Arial"/>
        <family val="2"/>
      </rPr>
      <t>4</t>
    </r>
    <r>
      <rPr>
        <sz val="12"/>
        <rFont val="Arial"/>
        <family val="2"/>
      </rPr>
      <t xml:space="preserve">" and </t>
    </r>
    <r>
      <rPr>
        <vertAlign val="superscript"/>
        <sz val="12"/>
        <rFont val="Arial"/>
        <family val="2"/>
      </rPr>
      <t>1</t>
    </r>
    <r>
      <rPr>
        <sz val="12"/>
        <rFont val="Arial"/>
        <family val="2"/>
      </rPr>
      <t>/</t>
    </r>
    <r>
      <rPr>
        <vertAlign val="subscript"/>
        <sz val="12"/>
        <rFont val="Arial"/>
        <family val="2"/>
      </rPr>
      <t>2</t>
    </r>
    <r>
      <rPr>
        <sz val="12"/>
        <rFont val="Arial"/>
        <family val="2"/>
      </rPr>
      <t>" G. I reducer</t>
    </r>
  </si>
  <si>
    <r>
      <t>3</t>
    </r>
    <r>
      <rPr>
        <sz val="12"/>
        <rFont val="Arial"/>
        <family val="2"/>
      </rPr>
      <t>/</t>
    </r>
    <r>
      <rPr>
        <vertAlign val="subscript"/>
        <sz val="12"/>
        <rFont val="Arial"/>
        <family val="2"/>
      </rPr>
      <t>4</t>
    </r>
    <r>
      <rPr>
        <sz val="12"/>
        <rFont val="Arial"/>
        <family val="2"/>
      </rPr>
      <t>" Gate valve</t>
    </r>
  </si>
  <si>
    <t>TOTAL   ZMW</t>
  </si>
  <si>
    <t>TOTAL ZMW</t>
  </si>
  <si>
    <r>
      <t>3</t>
    </r>
    <r>
      <rPr>
        <sz val="12"/>
        <color theme="1"/>
        <rFont val="Arial"/>
        <family val="2"/>
      </rPr>
      <t>/</t>
    </r>
    <r>
      <rPr>
        <vertAlign val="subscript"/>
        <sz val="12"/>
        <color theme="1"/>
        <rFont val="Arial"/>
        <family val="2"/>
      </rPr>
      <t>4</t>
    </r>
    <r>
      <rPr>
        <sz val="12"/>
        <color theme="1"/>
        <rFont val="Arial"/>
        <family val="2"/>
      </rPr>
      <t>" Galvanised iron pipe</t>
    </r>
  </si>
  <si>
    <r>
      <t>1</t>
    </r>
    <r>
      <rPr>
        <sz val="12"/>
        <color theme="1"/>
        <rFont val="Arial"/>
        <family val="2"/>
      </rPr>
      <t>/</t>
    </r>
    <r>
      <rPr>
        <vertAlign val="subscript"/>
        <sz val="12"/>
        <color theme="1"/>
        <rFont val="Arial"/>
        <family val="2"/>
      </rPr>
      <t>2</t>
    </r>
    <r>
      <rPr>
        <sz val="12"/>
        <color theme="1"/>
        <rFont val="Arial"/>
        <family val="2"/>
      </rPr>
      <t>" Galvanised iron pipe</t>
    </r>
  </si>
  <si>
    <r>
      <t>3</t>
    </r>
    <r>
      <rPr>
        <sz val="12"/>
        <color theme="1"/>
        <rFont val="Arial"/>
        <family val="2"/>
      </rPr>
      <t>/</t>
    </r>
    <r>
      <rPr>
        <vertAlign val="subscript"/>
        <sz val="12"/>
        <color theme="1"/>
        <rFont val="Arial"/>
        <family val="2"/>
      </rPr>
      <t>4</t>
    </r>
    <r>
      <rPr>
        <sz val="12"/>
        <color theme="1"/>
        <rFont val="Arial"/>
        <family val="2"/>
      </rPr>
      <t>" Tee G. I</t>
    </r>
  </si>
  <si>
    <r>
      <t>1</t>
    </r>
    <r>
      <rPr>
        <sz val="12"/>
        <color theme="1"/>
        <rFont val="Arial"/>
        <family val="2"/>
      </rPr>
      <t>/</t>
    </r>
    <r>
      <rPr>
        <vertAlign val="subscript"/>
        <sz val="12"/>
        <color theme="1"/>
        <rFont val="Arial"/>
        <family val="2"/>
      </rPr>
      <t>2</t>
    </r>
    <r>
      <rPr>
        <sz val="12"/>
        <color theme="1"/>
        <rFont val="Arial"/>
        <family val="2"/>
      </rPr>
      <t>" G.I Sockets</t>
    </r>
  </si>
  <si>
    <r>
      <t>3</t>
    </r>
    <r>
      <rPr>
        <sz val="12"/>
        <color theme="1"/>
        <rFont val="Arial"/>
        <family val="2"/>
      </rPr>
      <t>/</t>
    </r>
    <r>
      <rPr>
        <vertAlign val="subscript"/>
        <sz val="12"/>
        <color theme="1"/>
        <rFont val="Arial"/>
        <family val="2"/>
      </rPr>
      <t>4</t>
    </r>
    <r>
      <rPr>
        <sz val="12"/>
        <color theme="1"/>
        <rFont val="Arial"/>
        <family val="2"/>
      </rPr>
      <t>" G. I Short Nipple</t>
    </r>
  </si>
  <si>
    <r>
      <t>3</t>
    </r>
    <r>
      <rPr>
        <sz val="12"/>
        <color theme="1"/>
        <rFont val="Arial"/>
        <family val="2"/>
      </rPr>
      <t>/</t>
    </r>
    <r>
      <rPr>
        <vertAlign val="subscript"/>
        <sz val="12"/>
        <color theme="1"/>
        <rFont val="Arial"/>
        <family val="2"/>
      </rPr>
      <t>4</t>
    </r>
    <r>
      <rPr>
        <sz val="12"/>
        <color theme="1"/>
        <rFont val="Arial"/>
        <family val="2"/>
      </rPr>
      <t>" G. I Union</t>
    </r>
  </si>
  <si>
    <r>
      <t>3</t>
    </r>
    <r>
      <rPr>
        <sz val="12"/>
        <color theme="1"/>
        <rFont val="Arial"/>
        <family val="2"/>
      </rPr>
      <t>/</t>
    </r>
    <r>
      <rPr>
        <vertAlign val="subscript"/>
        <sz val="12"/>
        <color theme="1"/>
        <rFont val="Arial"/>
        <family val="2"/>
      </rPr>
      <t>4</t>
    </r>
    <r>
      <rPr>
        <sz val="12"/>
        <color theme="1"/>
        <rFont val="Arial"/>
        <family val="2"/>
      </rPr>
      <t>" Elbow</t>
    </r>
  </si>
  <si>
    <r>
      <t>1</t>
    </r>
    <r>
      <rPr>
        <sz val="12"/>
        <color theme="1"/>
        <rFont val="Arial"/>
        <family val="2"/>
      </rPr>
      <t>/</t>
    </r>
    <r>
      <rPr>
        <vertAlign val="subscript"/>
        <sz val="12"/>
        <color theme="1"/>
        <rFont val="Arial"/>
        <family val="2"/>
      </rPr>
      <t>2</t>
    </r>
    <r>
      <rPr>
        <sz val="12"/>
        <color theme="1"/>
        <rFont val="Arial"/>
        <family val="2"/>
      </rPr>
      <t>" Elbow</t>
    </r>
  </si>
  <si>
    <r>
      <t>3</t>
    </r>
    <r>
      <rPr>
        <sz val="12"/>
        <color theme="1"/>
        <rFont val="Arial"/>
        <family val="2"/>
      </rPr>
      <t>/</t>
    </r>
    <r>
      <rPr>
        <vertAlign val="subscript"/>
        <sz val="12"/>
        <color theme="1"/>
        <rFont val="Arial"/>
        <family val="2"/>
      </rPr>
      <t>4</t>
    </r>
    <r>
      <rPr>
        <sz val="12"/>
        <color theme="1"/>
        <rFont val="Arial"/>
        <family val="2"/>
      </rPr>
      <t xml:space="preserve">" and </t>
    </r>
    <r>
      <rPr>
        <vertAlign val="superscript"/>
        <sz val="12"/>
        <color theme="1"/>
        <rFont val="Arial"/>
        <family val="2"/>
      </rPr>
      <t>1</t>
    </r>
    <r>
      <rPr>
        <sz val="12"/>
        <color theme="1"/>
        <rFont val="Arial"/>
        <family val="2"/>
      </rPr>
      <t>/</t>
    </r>
    <r>
      <rPr>
        <vertAlign val="subscript"/>
        <sz val="12"/>
        <color theme="1"/>
        <rFont val="Arial"/>
        <family val="2"/>
      </rPr>
      <t>2</t>
    </r>
    <r>
      <rPr>
        <sz val="12"/>
        <color theme="1"/>
        <rFont val="Arial"/>
        <family val="2"/>
      </rPr>
      <t>" G. I reducer</t>
    </r>
  </si>
  <si>
    <r>
      <t>3</t>
    </r>
    <r>
      <rPr>
        <sz val="12"/>
        <color theme="1"/>
        <rFont val="Arial"/>
        <family val="2"/>
      </rPr>
      <t>/</t>
    </r>
    <r>
      <rPr>
        <vertAlign val="subscript"/>
        <sz val="12"/>
        <color theme="1"/>
        <rFont val="Arial"/>
        <family val="2"/>
      </rPr>
      <t>4</t>
    </r>
    <r>
      <rPr>
        <sz val="12"/>
        <color theme="1"/>
        <rFont val="Arial"/>
        <family val="2"/>
      </rPr>
      <t>" Gate valve</t>
    </r>
  </si>
  <si>
    <t xml:space="preserve">BILL 2 - ESTIMATED BILL OF QUANTITIES FOR ADMINISTRATION BLOCK </t>
  </si>
  <si>
    <t>GRAND TOTAL - CARPENTRY WORKSHOP</t>
  </si>
  <si>
    <t>Provisional sum for executIve tables and sits</t>
  </si>
  <si>
    <t>Ex rate/ US$</t>
  </si>
  <si>
    <t>TOTAL US$</t>
  </si>
  <si>
    <t xml:space="preserve">BILL 1-ESTIMATED BILL OF QUANTITY FOR A CLASSROOM BROCK </t>
  </si>
  <si>
    <t>CHARITY CENTRE FOR CHILDREN AND YOUTH DEVELOPMENT</t>
  </si>
</sst>
</file>

<file path=xl/styles.xml><?xml version="1.0" encoding="utf-8"?>
<styleSheet xmlns="http://schemas.openxmlformats.org/spreadsheetml/2006/main">
  <numFmts count="4">
    <numFmt numFmtId="43" formatCode="_-* #,##0.00_-;\-* #,##0.00_-;_-* &quot;-&quot;??_-;_-@_-"/>
    <numFmt numFmtId="164" formatCode="_(* #,##0.00_);_(* \(#,##0.00\);_(* &quot;-&quot;??_);_(@_)"/>
    <numFmt numFmtId="165" formatCode="0.0"/>
    <numFmt numFmtId="166" formatCode="_(* #,##0_);_(* \(#,##0\);_(* &quot;-&quot;??_);_(@_)"/>
  </numFmts>
  <fonts count="24">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sz val="10"/>
      <color theme="1"/>
      <name val="Calibri"/>
      <family val="2"/>
      <scheme val="minor"/>
    </font>
    <font>
      <sz val="10"/>
      <color theme="9" tint="-0.249977111117893"/>
      <name val="Arial"/>
      <family val="2"/>
    </font>
    <font>
      <b/>
      <sz val="12"/>
      <color theme="1"/>
      <name val="Arial"/>
      <family val="2"/>
    </font>
    <font>
      <b/>
      <sz val="12"/>
      <name val="Arial"/>
      <family val="2"/>
    </font>
    <font>
      <sz val="12"/>
      <color theme="1"/>
      <name val="Arial"/>
      <family val="2"/>
    </font>
    <font>
      <sz val="12"/>
      <color theme="1"/>
      <name val="Calibri"/>
      <family val="2"/>
      <scheme val="minor"/>
    </font>
    <font>
      <sz val="12"/>
      <name val="Arial"/>
      <family val="2"/>
    </font>
    <font>
      <vertAlign val="superscript"/>
      <sz val="12"/>
      <color indexed="8"/>
      <name val="Arial"/>
      <family val="2"/>
    </font>
    <font>
      <vertAlign val="superscript"/>
      <sz val="12"/>
      <name val="Arial"/>
      <family val="2"/>
    </font>
    <font>
      <vertAlign val="subscript"/>
      <sz val="12"/>
      <name val="Arial"/>
      <family val="2"/>
    </font>
    <font>
      <sz val="12"/>
      <color theme="9" tint="-0.249977111117893"/>
      <name val="Arial"/>
      <family val="2"/>
    </font>
    <font>
      <b/>
      <sz val="11"/>
      <color theme="1"/>
      <name val="Calibri"/>
      <family val="2"/>
      <scheme val="minor"/>
    </font>
    <font>
      <b/>
      <sz val="12"/>
      <color theme="1"/>
      <name val="Calibri"/>
      <family val="2"/>
      <scheme val="minor"/>
    </font>
    <font>
      <b/>
      <sz val="12"/>
      <color rgb="FFFF0000"/>
      <name val="Arial"/>
      <family val="2"/>
    </font>
    <font>
      <vertAlign val="superscript"/>
      <sz val="12"/>
      <color theme="1"/>
      <name val="Arial"/>
      <family val="2"/>
    </font>
    <font>
      <vertAlign val="subscript"/>
      <sz val="12"/>
      <color theme="1"/>
      <name val="Arial"/>
      <family val="2"/>
    </font>
    <font>
      <b/>
      <sz val="11"/>
      <name val="Arial"/>
      <family val="2"/>
    </font>
    <font>
      <b/>
      <sz val="2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5" fillId="0" borderId="0" xfId="0" applyFont="1" applyBorder="1"/>
    <xf numFmtId="0" fontId="0" fillId="0" borderId="0" xfId="0" applyBorder="1"/>
    <xf numFmtId="0" fontId="0" fillId="0" borderId="0" xfId="0" applyBorder="1" applyAlignment="1">
      <alignment wrapText="1"/>
    </xf>
    <xf numFmtId="0" fontId="2" fillId="0" borderId="0" xfId="0" applyFont="1" applyBorder="1" applyAlignment="1">
      <alignment horizontal="center" wrapText="1"/>
    </xf>
    <xf numFmtId="0" fontId="6" fillId="0" borderId="0" xfId="0" applyFont="1" applyBorder="1"/>
    <xf numFmtId="0" fontId="6"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3" fillId="0" borderId="0" xfId="0" applyFont="1" applyBorder="1" applyAlignment="1">
      <alignment horizontal="center" wrapText="1"/>
    </xf>
    <xf numFmtId="164" fontId="3" fillId="0" borderId="0" xfId="1" applyNumberFormat="1" applyFont="1" applyBorder="1" applyAlignment="1">
      <alignment wrapText="1"/>
    </xf>
    <xf numFmtId="0" fontId="2" fillId="0" borderId="0" xfId="0" applyFont="1" applyBorder="1" applyAlignment="1">
      <alignment wrapText="1"/>
    </xf>
    <xf numFmtId="164" fontId="2" fillId="0" borderId="0" xfId="1" applyNumberFormat="1" applyFont="1" applyBorder="1" applyAlignment="1">
      <alignment wrapText="1"/>
    </xf>
    <xf numFmtId="0" fontId="6" fillId="0" borderId="0" xfId="0" applyFont="1" applyBorder="1" applyAlignment="1">
      <alignment horizontal="center" wrapText="1"/>
    </xf>
    <xf numFmtId="164" fontId="6" fillId="0" borderId="0" xfId="1" applyNumberFormat="1" applyFont="1" applyBorder="1" applyAlignment="1">
      <alignment wrapText="1"/>
    </xf>
    <xf numFmtId="0" fontId="4" fillId="0" borderId="0" xfId="0" applyFont="1" applyBorder="1" applyAlignment="1">
      <alignment horizontal="center" wrapText="1"/>
    </xf>
    <xf numFmtId="0" fontId="7" fillId="0" borderId="0" xfId="0" applyFont="1" applyBorder="1" applyAlignment="1">
      <alignment wrapText="1"/>
    </xf>
    <xf numFmtId="0" fontId="2" fillId="0" borderId="0" xfId="0" applyFont="1" applyBorder="1" applyAlignment="1">
      <alignment horizontal="right" wrapText="1"/>
    </xf>
    <xf numFmtId="164" fontId="5" fillId="0" borderId="0" xfId="1" applyNumberFormat="1" applyFont="1" applyBorder="1" applyAlignment="1">
      <alignment wrapText="1"/>
    </xf>
    <xf numFmtId="164" fontId="4" fillId="0" borderId="0" xfId="1" applyNumberFormat="1" applyFont="1" applyBorder="1" applyAlignment="1">
      <alignment wrapText="1"/>
    </xf>
    <xf numFmtId="164" fontId="2" fillId="0" borderId="0" xfId="1" applyNumberFormat="1" applyFont="1" applyBorder="1" applyAlignment="1">
      <alignment horizontal="center" wrapText="1"/>
    </xf>
    <xf numFmtId="164" fontId="4" fillId="0" borderId="0" xfId="1" applyNumberFormat="1" applyFont="1" applyBorder="1" applyAlignment="1">
      <alignment horizontal="center" wrapText="1"/>
    </xf>
    <xf numFmtId="0" fontId="0" fillId="0" borderId="0" xfId="0" applyBorder="1" applyAlignment="1">
      <alignment horizontal="center" wrapText="1"/>
    </xf>
    <xf numFmtId="164" fontId="0" fillId="0" borderId="0" xfId="1" applyNumberFormat="1" applyFont="1" applyBorder="1" applyAlignment="1">
      <alignment wrapText="1"/>
    </xf>
    <xf numFmtId="0" fontId="9"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center" wrapText="1"/>
    </xf>
    <xf numFmtId="164" fontId="9" fillId="0" borderId="1" xfId="1" applyNumberFormat="1" applyFont="1" applyBorder="1" applyAlignment="1">
      <alignment wrapText="1"/>
    </xf>
    <xf numFmtId="0" fontId="9" fillId="0" borderId="0" xfId="0" applyFont="1" applyBorder="1"/>
    <xf numFmtId="0" fontId="10" fillId="0" borderId="1" xfId="0" applyFont="1" applyBorder="1" applyAlignment="1">
      <alignment horizontal="center" wrapText="1"/>
    </xf>
    <xf numFmtId="0" fontId="11" fillId="0" borderId="1" xfId="0" applyFont="1" applyBorder="1" applyAlignment="1">
      <alignment wrapText="1"/>
    </xf>
    <xf numFmtId="164" fontId="11" fillId="0" borderId="1" xfId="1" applyNumberFormat="1" applyFont="1" applyBorder="1" applyAlignment="1">
      <alignment wrapText="1"/>
    </xf>
    <xf numFmtId="0" fontId="11" fillId="0" borderId="0" xfId="0" applyFont="1" applyBorder="1"/>
    <xf numFmtId="0" fontId="12" fillId="0" borderId="1" xfId="0" applyFont="1" applyBorder="1" applyAlignment="1">
      <alignment wrapText="1"/>
    </xf>
    <xf numFmtId="0" fontId="8" fillId="0" borderId="1" xfId="0" applyFont="1" applyBorder="1" applyAlignment="1">
      <alignment wrapText="1"/>
    </xf>
    <xf numFmtId="0" fontId="10" fillId="0" borderId="1" xfId="0" applyFont="1" applyBorder="1" applyAlignment="1">
      <alignment wrapText="1"/>
    </xf>
    <xf numFmtId="0" fontId="11" fillId="0" borderId="1" xfId="0" applyFont="1" applyBorder="1" applyAlignment="1">
      <alignment horizontal="center" wrapText="1"/>
    </xf>
    <xf numFmtId="0" fontId="12" fillId="0" borderId="1" xfId="0" applyFont="1" applyBorder="1" applyAlignment="1">
      <alignment horizontal="center" wrapText="1"/>
    </xf>
    <xf numFmtId="0" fontId="11" fillId="0" borderId="0" xfId="0" applyFont="1" applyBorder="1" applyAlignment="1">
      <alignment wrapText="1"/>
    </xf>
    <xf numFmtId="164" fontId="12" fillId="0" borderId="1" xfId="1" applyNumberFormat="1" applyFont="1" applyBorder="1" applyAlignment="1">
      <alignment wrapText="1"/>
    </xf>
    <xf numFmtId="0" fontId="14" fillId="0" borderId="1" xfId="0" applyFont="1" applyBorder="1" applyAlignment="1">
      <alignment wrapText="1"/>
    </xf>
    <xf numFmtId="0" fontId="9" fillId="0" borderId="0" xfId="0" applyFont="1" applyBorder="1" applyAlignment="1">
      <alignment wrapText="1"/>
    </xf>
    <xf numFmtId="0" fontId="14" fillId="0" borderId="0" xfId="0" applyFont="1" applyBorder="1" applyAlignment="1">
      <alignment wrapText="1"/>
    </xf>
    <xf numFmtId="0" fontId="12" fillId="0" borderId="0" xfId="0" applyFont="1" applyBorder="1" applyAlignment="1">
      <alignment wrapText="1"/>
    </xf>
    <xf numFmtId="0" fontId="11" fillId="0" borderId="0" xfId="0" applyFont="1"/>
    <xf numFmtId="0" fontId="8" fillId="0" borderId="1" xfId="0" applyFont="1" applyBorder="1" applyAlignment="1">
      <alignment horizontal="right" wrapText="1"/>
    </xf>
    <xf numFmtId="0" fontId="8" fillId="0" borderId="1" xfId="0" applyFont="1" applyBorder="1" applyAlignment="1">
      <alignment horizontal="center" wrapText="1"/>
    </xf>
    <xf numFmtId="164" fontId="8" fillId="0" borderId="1" xfId="1" applyNumberFormat="1" applyFont="1" applyBorder="1" applyAlignment="1">
      <alignment wrapText="1"/>
    </xf>
    <xf numFmtId="164" fontId="10" fillId="0" borderId="1" xfId="1" applyNumberFormat="1" applyFont="1" applyBorder="1" applyAlignment="1">
      <alignment wrapText="1"/>
    </xf>
    <xf numFmtId="0" fontId="16" fillId="0" borderId="1" xfId="0" applyFont="1" applyBorder="1" applyAlignment="1">
      <alignment wrapText="1"/>
    </xf>
    <xf numFmtId="0" fontId="10" fillId="0" borderId="1" xfId="0" applyFont="1" applyBorder="1" applyAlignment="1">
      <alignment horizontal="right" wrapText="1"/>
    </xf>
    <xf numFmtId="164" fontId="10" fillId="0" borderId="1" xfId="1" applyNumberFormat="1" applyFont="1" applyBorder="1" applyAlignment="1">
      <alignment horizontal="center" wrapText="1"/>
    </xf>
    <xf numFmtId="164" fontId="12" fillId="0" borderId="1" xfId="1" applyNumberFormat="1" applyFont="1" applyBorder="1" applyAlignment="1">
      <alignment horizontal="center" wrapText="1"/>
    </xf>
    <xf numFmtId="0" fontId="12" fillId="0" borderId="1" xfId="0" applyFont="1" applyBorder="1" applyAlignment="1">
      <alignment horizontal="left" wrapText="1"/>
    </xf>
    <xf numFmtId="0" fontId="11" fillId="0" borderId="1" xfId="0" applyFont="1" applyBorder="1"/>
    <xf numFmtId="164" fontId="8" fillId="0" borderId="1" xfId="1" applyNumberFormat="1" applyFont="1" applyBorder="1" applyAlignment="1">
      <alignment horizontal="center" wrapText="1"/>
    </xf>
    <xf numFmtId="165" fontId="10" fillId="0" borderId="1" xfId="0" applyNumberFormat="1" applyFont="1" applyBorder="1" applyAlignment="1">
      <alignment wrapText="1"/>
    </xf>
    <xf numFmtId="166" fontId="10" fillId="0" borderId="1" xfId="1" applyNumberFormat="1" applyFont="1" applyBorder="1" applyAlignment="1">
      <alignment wrapText="1"/>
    </xf>
    <xf numFmtId="0" fontId="8" fillId="0" borderId="1" xfId="0" applyFont="1" applyFill="1" applyBorder="1" applyAlignment="1">
      <alignment horizontal="center" wrapText="1"/>
    </xf>
    <xf numFmtId="0" fontId="0" fillId="0" borderId="1" xfId="0" applyBorder="1"/>
    <xf numFmtId="0" fontId="0" fillId="0" borderId="1" xfId="0" applyNumberFormat="1" applyBorder="1"/>
    <xf numFmtId="43" fontId="0" fillId="0" borderId="1" xfId="1" applyFont="1" applyBorder="1"/>
    <xf numFmtId="43" fontId="17" fillId="0" borderId="1" xfId="1" applyFont="1" applyBorder="1"/>
    <xf numFmtId="164" fontId="9" fillId="0" borderId="1" xfId="1" applyNumberFormat="1" applyFont="1" applyBorder="1" applyAlignment="1">
      <alignment horizontal="center" wrapText="1"/>
    </xf>
    <xf numFmtId="0" fontId="17" fillId="0" borderId="1" xfId="0" applyFont="1" applyBorder="1" applyAlignment="1">
      <alignment horizontal="center" wrapText="1"/>
    </xf>
    <xf numFmtId="43" fontId="11" fillId="0" borderId="1" xfId="1" applyFont="1" applyBorder="1"/>
    <xf numFmtId="43" fontId="18" fillId="0" borderId="1" xfId="1" applyFont="1" applyBorder="1"/>
    <xf numFmtId="0" fontId="20" fillId="0" borderId="1" xfId="0" applyFont="1" applyBorder="1" applyAlignment="1">
      <alignment wrapText="1"/>
    </xf>
    <xf numFmtId="0" fontId="0" fillId="0" borderId="0" xfId="0" applyFont="1" applyBorder="1" applyAlignment="1">
      <alignment wrapText="1"/>
    </xf>
    <xf numFmtId="0" fontId="0" fillId="0" borderId="0" xfId="0" applyFont="1"/>
    <xf numFmtId="0" fontId="22" fillId="0" borderId="1" xfId="0" applyFont="1" applyBorder="1" applyAlignment="1">
      <alignment wrapText="1"/>
    </xf>
    <xf numFmtId="0" fontId="8" fillId="0" borderId="0" xfId="0" applyFont="1" applyAlignment="1">
      <alignment horizontal="center"/>
    </xf>
    <xf numFmtId="0" fontId="8" fillId="0" borderId="1" xfId="0" applyFont="1" applyBorder="1" applyAlignment="1">
      <alignment wrapText="1"/>
    </xf>
    <xf numFmtId="0" fontId="19" fillId="0" borderId="1" xfId="0" applyFont="1" applyBorder="1" applyAlignment="1"/>
    <xf numFmtId="0" fontId="19" fillId="0" borderId="2" xfId="0" applyFont="1" applyBorder="1" applyAlignment="1"/>
    <xf numFmtId="0" fontId="19" fillId="0" borderId="3" xfId="0" applyFont="1" applyBorder="1" applyAlignment="1"/>
    <xf numFmtId="0" fontId="8" fillId="0" borderId="0" xfId="0" applyFont="1" applyBorder="1" applyAlignment="1">
      <alignment horizontal="center"/>
    </xf>
    <xf numFmtId="0" fontId="8" fillId="0" borderId="1" xfId="0" applyFont="1" applyBorder="1" applyAlignment="1">
      <alignment horizontal="center"/>
    </xf>
    <xf numFmtId="0" fontId="8" fillId="0" borderId="4" xfId="0" applyFont="1" applyBorder="1" applyAlignment="1">
      <alignment horizontal="center"/>
    </xf>
    <xf numFmtId="0" fontId="23" fillId="2" borderId="0"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85"/>
  <sheetViews>
    <sheetView tabSelected="1" view="pageBreakPreview" topLeftCell="A163" zoomScale="90" zoomScaleSheetLayoutView="90" workbookViewId="0">
      <selection activeCell="B3" sqref="B3"/>
    </sheetView>
  </sheetViews>
  <sheetFormatPr defaultRowHeight="14.4"/>
  <cols>
    <col min="1" max="1" width="5.5546875" customWidth="1"/>
    <col min="2" max="2" width="45.6640625" customWidth="1"/>
    <col min="3" max="3" width="8.6640625" customWidth="1"/>
    <col min="4" max="4" width="10" customWidth="1"/>
    <col min="5" max="5" width="13.109375" customWidth="1"/>
    <col min="6" max="6" width="15.109375" customWidth="1"/>
    <col min="8" max="8" width="11.109375" bestFit="1" customWidth="1"/>
  </cols>
  <sheetData>
    <row r="1" spans="1:8" ht="24.6">
      <c r="A1" s="79" t="s">
        <v>243</v>
      </c>
      <c r="B1" s="79"/>
      <c r="C1" s="79"/>
      <c r="D1" s="79"/>
      <c r="E1" s="79"/>
      <c r="F1" s="79"/>
      <c r="G1" s="79"/>
      <c r="H1" s="79"/>
    </row>
    <row r="2" spans="1:8" ht="15.6">
      <c r="A2" s="71" t="s">
        <v>242</v>
      </c>
      <c r="B2" s="71"/>
      <c r="C2" s="71"/>
      <c r="D2" s="71"/>
      <c r="E2" s="71"/>
      <c r="F2" s="71"/>
    </row>
    <row r="3" spans="1:8" ht="46.8">
      <c r="A3" s="29" t="s">
        <v>0</v>
      </c>
      <c r="B3" s="46" t="s">
        <v>1</v>
      </c>
      <c r="C3" s="46" t="s">
        <v>2</v>
      </c>
      <c r="D3" s="46" t="s">
        <v>150</v>
      </c>
      <c r="E3" s="55" t="s">
        <v>3</v>
      </c>
      <c r="F3" s="55" t="s">
        <v>225</v>
      </c>
      <c r="G3" s="58" t="s">
        <v>240</v>
      </c>
      <c r="H3" s="58" t="s">
        <v>241</v>
      </c>
    </row>
    <row r="4" spans="1:8" ht="30.6" customHeight="1">
      <c r="A4" s="29" t="s">
        <v>4</v>
      </c>
      <c r="B4" s="34" t="s">
        <v>5</v>
      </c>
      <c r="C4" s="29"/>
      <c r="D4" s="35"/>
      <c r="E4" s="48"/>
      <c r="F4" s="48"/>
      <c r="G4" s="59"/>
      <c r="H4" s="59"/>
    </row>
    <row r="5" spans="1:8" ht="22.95" customHeight="1">
      <c r="A5" s="35">
        <v>1</v>
      </c>
      <c r="B5" s="35" t="s">
        <v>6</v>
      </c>
      <c r="C5" s="29" t="s">
        <v>7</v>
      </c>
      <c r="D5" s="35">
        <v>1</v>
      </c>
      <c r="E5" s="48">
        <v>15000</v>
      </c>
      <c r="F5" s="48">
        <f>D5*E5</f>
        <v>15000</v>
      </c>
      <c r="G5" s="59">
        <v>10.94</v>
      </c>
      <c r="H5" s="61">
        <f>F5/G5</f>
        <v>1371.1151736745887</v>
      </c>
    </row>
    <row r="6" spans="1:8" ht="15.6">
      <c r="A6" s="35"/>
      <c r="B6" s="35"/>
      <c r="C6" s="29"/>
      <c r="D6" s="35"/>
      <c r="E6" s="48"/>
      <c r="F6" s="48">
        <f t="shared" ref="F6:F69" si="0">D6*E6</f>
        <v>0</v>
      </c>
      <c r="G6" s="59">
        <v>10.94</v>
      </c>
      <c r="H6" s="61"/>
    </row>
    <row r="7" spans="1:8" ht="15.6">
      <c r="A7" s="35"/>
      <c r="B7" s="34" t="s">
        <v>8</v>
      </c>
      <c r="C7" s="29"/>
      <c r="D7" s="35"/>
      <c r="E7" s="48"/>
      <c r="F7" s="48">
        <f t="shared" si="0"/>
        <v>0</v>
      </c>
      <c r="G7" s="59">
        <v>10.94</v>
      </c>
      <c r="H7" s="61"/>
    </row>
    <row r="8" spans="1:8" ht="15.6">
      <c r="A8" s="35"/>
      <c r="B8" s="35"/>
      <c r="C8" s="29"/>
      <c r="D8" s="35"/>
      <c r="E8" s="48"/>
      <c r="F8" s="48">
        <f t="shared" si="0"/>
        <v>0</v>
      </c>
      <c r="G8" s="59">
        <v>10.94</v>
      </c>
      <c r="H8" s="61"/>
    </row>
    <row r="9" spans="1:8" ht="18" customHeight="1">
      <c r="A9" s="35"/>
      <c r="B9" s="34" t="s">
        <v>9</v>
      </c>
      <c r="C9" s="29"/>
      <c r="D9" s="35"/>
      <c r="E9" s="48"/>
      <c r="F9" s="48">
        <f t="shared" si="0"/>
        <v>0</v>
      </c>
      <c r="G9" s="59">
        <v>10.94</v>
      </c>
      <c r="H9" s="61"/>
    </row>
    <row r="10" spans="1:8" ht="41.4" customHeight="1">
      <c r="A10" s="35">
        <v>1</v>
      </c>
      <c r="B10" s="35" t="s">
        <v>10</v>
      </c>
      <c r="C10" s="29" t="s">
        <v>213</v>
      </c>
      <c r="D10" s="35">
        <v>270</v>
      </c>
      <c r="E10" s="48">
        <v>5</v>
      </c>
      <c r="F10" s="48">
        <f t="shared" si="0"/>
        <v>1350</v>
      </c>
      <c r="G10" s="59">
        <v>10.94</v>
      </c>
      <c r="H10" s="61">
        <f t="shared" ref="H10:H69" si="1">F10/G10</f>
        <v>123.40036563071298</v>
      </c>
    </row>
    <row r="11" spans="1:8" ht="35.25" customHeight="1">
      <c r="A11" s="35">
        <v>2</v>
      </c>
      <c r="B11" s="35" t="s">
        <v>11</v>
      </c>
      <c r="C11" s="29" t="s">
        <v>214</v>
      </c>
      <c r="D11" s="35">
        <v>2</v>
      </c>
      <c r="E11" s="48">
        <v>100</v>
      </c>
      <c r="F11" s="48">
        <f t="shared" si="0"/>
        <v>200</v>
      </c>
      <c r="G11" s="59">
        <v>10.94</v>
      </c>
      <c r="H11" s="61">
        <f t="shared" si="1"/>
        <v>18.281535648994517</v>
      </c>
    </row>
    <row r="12" spans="1:8" ht="37.200000000000003" customHeight="1">
      <c r="A12" s="35">
        <v>3</v>
      </c>
      <c r="B12" s="35" t="s">
        <v>12</v>
      </c>
      <c r="C12" s="29" t="s">
        <v>214</v>
      </c>
      <c r="D12" s="35">
        <v>75</v>
      </c>
      <c r="E12" s="31">
        <v>19</v>
      </c>
      <c r="F12" s="48">
        <f t="shared" si="0"/>
        <v>1425</v>
      </c>
      <c r="G12" s="59">
        <v>10.94</v>
      </c>
      <c r="H12" s="61">
        <f t="shared" si="1"/>
        <v>130.25594149908594</v>
      </c>
    </row>
    <row r="13" spans="1:8" ht="45" customHeight="1">
      <c r="A13" s="35">
        <v>4</v>
      </c>
      <c r="B13" s="35" t="s">
        <v>13</v>
      </c>
      <c r="C13" s="29" t="s">
        <v>213</v>
      </c>
      <c r="D13" s="35">
        <v>93</v>
      </c>
      <c r="E13" s="48">
        <v>5</v>
      </c>
      <c r="F13" s="48">
        <f t="shared" si="0"/>
        <v>465</v>
      </c>
      <c r="G13" s="59">
        <v>10.94</v>
      </c>
      <c r="H13" s="61">
        <f t="shared" si="1"/>
        <v>42.504570383912252</v>
      </c>
    </row>
    <row r="14" spans="1:8" ht="30.6">
      <c r="A14" s="35">
        <v>5</v>
      </c>
      <c r="B14" s="35" t="s">
        <v>14</v>
      </c>
      <c r="C14" s="29" t="s">
        <v>7</v>
      </c>
      <c r="D14" s="35">
        <v>1</v>
      </c>
      <c r="E14" s="48">
        <v>1000</v>
      </c>
      <c r="F14" s="48">
        <f t="shared" si="0"/>
        <v>1000</v>
      </c>
      <c r="G14" s="59">
        <v>10.94</v>
      </c>
      <c r="H14" s="61">
        <f t="shared" si="1"/>
        <v>91.407678244972587</v>
      </c>
    </row>
    <row r="15" spans="1:8" ht="49.2" customHeight="1">
      <c r="A15" s="35">
        <v>6</v>
      </c>
      <c r="B15" s="35" t="s">
        <v>15</v>
      </c>
      <c r="C15" s="29" t="s">
        <v>7</v>
      </c>
      <c r="D15" s="35">
        <v>1</v>
      </c>
      <c r="E15" s="48">
        <v>500</v>
      </c>
      <c r="F15" s="48">
        <f t="shared" si="0"/>
        <v>500</v>
      </c>
      <c r="G15" s="59">
        <v>10.94</v>
      </c>
      <c r="H15" s="61">
        <f t="shared" si="1"/>
        <v>45.703839122486293</v>
      </c>
    </row>
    <row r="16" spans="1:8" ht="75.599999999999994">
      <c r="A16" s="35">
        <v>7</v>
      </c>
      <c r="B16" s="35" t="s">
        <v>16</v>
      </c>
      <c r="C16" s="29" t="s">
        <v>7</v>
      </c>
      <c r="D16" s="35">
        <v>1</v>
      </c>
      <c r="E16" s="48">
        <v>300</v>
      </c>
      <c r="F16" s="48">
        <f t="shared" si="0"/>
        <v>300</v>
      </c>
      <c r="G16" s="59">
        <v>10.94</v>
      </c>
      <c r="H16" s="61">
        <f t="shared" si="1"/>
        <v>27.422303473491773</v>
      </c>
    </row>
    <row r="17" spans="1:8" ht="15.6">
      <c r="A17" s="35"/>
      <c r="B17" s="35"/>
      <c r="C17" s="29"/>
      <c r="D17" s="35"/>
      <c r="E17" s="48"/>
      <c r="F17" s="48">
        <f t="shared" si="0"/>
        <v>0</v>
      </c>
      <c r="G17" s="59">
        <v>10.94</v>
      </c>
      <c r="H17" s="61"/>
    </row>
    <row r="18" spans="1:8" ht="15.6">
      <c r="A18" s="35"/>
      <c r="B18" s="34" t="s">
        <v>17</v>
      </c>
      <c r="C18" s="29"/>
      <c r="D18" s="35"/>
      <c r="E18" s="48"/>
      <c r="F18" s="48">
        <f t="shared" si="0"/>
        <v>0</v>
      </c>
      <c r="G18" s="59">
        <v>10.94</v>
      </c>
      <c r="H18" s="61"/>
    </row>
    <row r="19" spans="1:8" ht="30.6">
      <c r="A19" s="35">
        <v>8</v>
      </c>
      <c r="B19" s="35" t="s">
        <v>18</v>
      </c>
      <c r="C19" s="29" t="s">
        <v>213</v>
      </c>
      <c r="D19" s="48">
        <v>93</v>
      </c>
      <c r="E19" s="48">
        <v>45</v>
      </c>
      <c r="F19" s="48">
        <f t="shared" si="0"/>
        <v>4185</v>
      </c>
      <c r="G19" s="59">
        <v>10.94</v>
      </c>
      <c r="H19" s="61">
        <f t="shared" si="1"/>
        <v>382.54113345521023</v>
      </c>
    </row>
    <row r="20" spans="1:8" ht="30.6">
      <c r="A20" s="35">
        <v>9</v>
      </c>
      <c r="B20" s="35" t="s">
        <v>19</v>
      </c>
      <c r="C20" s="29" t="s">
        <v>214</v>
      </c>
      <c r="D20" s="56">
        <v>18.600000000000001</v>
      </c>
      <c r="E20" s="48">
        <v>860</v>
      </c>
      <c r="F20" s="48">
        <f t="shared" si="0"/>
        <v>15996.000000000002</v>
      </c>
      <c r="G20" s="59">
        <v>10.94</v>
      </c>
      <c r="H20" s="61">
        <f t="shared" si="1"/>
        <v>1462.1572212065817</v>
      </c>
    </row>
    <row r="21" spans="1:8" ht="15.6">
      <c r="A21" s="35"/>
      <c r="B21" s="35"/>
      <c r="C21" s="29"/>
      <c r="D21" s="35"/>
      <c r="E21" s="48"/>
      <c r="F21" s="48">
        <f t="shared" si="0"/>
        <v>0</v>
      </c>
      <c r="G21" s="59">
        <v>10.94</v>
      </c>
      <c r="H21" s="61"/>
    </row>
    <row r="22" spans="1:8" ht="15.6">
      <c r="A22" s="35"/>
      <c r="B22" s="34" t="s">
        <v>20</v>
      </c>
      <c r="C22" s="29"/>
      <c r="D22" s="35"/>
      <c r="E22" s="48"/>
      <c r="F22" s="48">
        <f t="shared" si="0"/>
        <v>0</v>
      </c>
      <c r="G22" s="59">
        <v>10.94</v>
      </c>
      <c r="H22" s="61"/>
    </row>
    <row r="23" spans="1:8" ht="45.6">
      <c r="A23" s="35">
        <v>10</v>
      </c>
      <c r="B23" s="35" t="s">
        <v>21</v>
      </c>
      <c r="C23" s="29" t="s">
        <v>213</v>
      </c>
      <c r="D23" s="35">
        <v>124</v>
      </c>
      <c r="E23" s="48">
        <v>40</v>
      </c>
      <c r="F23" s="48">
        <f t="shared" si="0"/>
        <v>4960</v>
      </c>
      <c r="G23" s="59">
        <v>10.94</v>
      </c>
      <c r="H23" s="61">
        <f t="shared" si="1"/>
        <v>453.38208409506399</v>
      </c>
    </row>
    <row r="24" spans="1:8" ht="30.6">
      <c r="A24" s="35">
        <v>11</v>
      </c>
      <c r="B24" s="35" t="s">
        <v>22</v>
      </c>
      <c r="C24" s="29" t="s">
        <v>0</v>
      </c>
      <c r="D24" s="35">
        <v>320</v>
      </c>
      <c r="E24" s="48">
        <v>3</v>
      </c>
      <c r="F24" s="48">
        <f t="shared" si="0"/>
        <v>960</v>
      </c>
      <c r="G24" s="59">
        <v>10.94</v>
      </c>
      <c r="H24" s="61">
        <f t="shared" si="1"/>
        <v>87.751371115173683</v>
      </c>
    </row>
    <row r="25" spans="1:8" ht="15.6">
      <c r="A25" s="35"/>
      <c r="B25" s="35"/>
      <c r="C25" s="29"/>
      <c r="D25" s="35"/>
      <c r="E25" s="48"/>
      <c r="F25" s="48">
        <f t="shared" si="0"/>
        <v>0</v>
      </c>
      <c r="G25" s="59">
        <v>10.94</v>
      </c>
      <c r="H25" s="61"/>
    </row>
    <row r="26" spans="1:8" ht="15.6">
      <c r="A26" s="35"/>
      <c r="B26" s="34" t="s">
        <v>23</v>
      </c>
      <c r="C26" s="29"/>
      <c r="D26" s="35"/>
      <c r="E26" s="48"/>
      <c r="F26" s="47">
        <f>SUM(F5:F25)</f>
        <v>46341</v>
      </c>
      <c r="G26" s="59">
        <v>10.94</v>
      </c>
      <c r="H26" s="62">
        <f t="shared" si="1"/>
        <v>4235.9232175502748</v>
      </c>
    </row>
    <row r="27" spans="1:8" ht="15.6">
      <c r="A27" s="35"/>
      <c r="B27" s="34"/>
      <c r="C27" s="29"/>
      <c r="D27" s="35"/>
      <c r="E27" s="48"/>
      <c r="F27" s="48"/>
      <c r="G27" s="59">
        <v>10.94</v>
      </c>
      <c r="H27" s="61"/>
    </row>
    <row r="28" spans="1:8" ht="15.6">
      <c r="A28" s="35"/>
      <c r="B28" s="35"/>
      <c r="C28" s="29"/>
      <c r="D28" s="35"/>
      <c r="E28" s="48"/>
      <c r="F28" s="48">
        <f t="shared" si="0"/>
        <v>0</v>
      </c>
      <c r="G28" s="59">
        <v>10.94</v>
      </c>
      <c r="H28" s="61">
        <f t="shared" si="1"/>
        <v>0</v>
      </c>
    </row>
    <row r="29" spans="1:8" ht="15.6">
      <c r="A29" s="35"/>
      <c r="B29" s="34" t="s">
        <v>24</v>
      </c>
      <c r="C29" s="29"/>
      <c r="D29" s="35"/>
      <c r="E29" s="48"/>
      <c r="F29" s="48">
        <f t="shared" si="0"/>
        <v>0</v>
      </c>
      <c r="G29" s="59">
        <v>10.94</v>
      </c>
      <c r="H29" s="61">
        <f t="shared" si="1"/>
        <v>0</v>
      </c>
    </row>
    <row r="30" spans="1:8" ht="45.6">
      <c r="A30" s="35">
        <v>12</v>
      </c>
      <c r="B30" s="35" t="s">
        <v>25</v>
      </c>
      <c r="C30" s="29" t="s">
        <v>7</v>
      </c>
      <c r="D30" s="35">
        <v>1</v>
      </c>
      <c r="E30" s="48">
        <v>8000</v>
      </c>
      <c r="F30" s="48">
        <f t="shared" si="0"/>
        <v>8000</v>
      </c>
      <c r="G30" s="59">
        <v>10.94</v>
      </c>
      <c r="H30" s="61">
        <f t="shared" si="1"/>
        <v>731.26142595978069</v>
      </c>
    </row>
    <row r="31" spans="1:8" ht="30.6">
      <c r="A31" s="35">
        <v>13</v>
      </c>
      <c r="B31" s="35" t="s">
        <v>26</v>
      </c>
      <c r="C31" s="29" t="s">
        <v>214</v>
      </c>
      <c r="D31" s="35">
        <v>64</v>
      </c>
      <c r="E31" s="31">
        <v>60</v>
      </c>
      <c r="F31" s="48">
        <f t="shared" si="0"/>
        <v>3840</v>
      </c>
      <c r="G31" s="59">
        <v>10.94</v>
      </c>
      <c r="H31" s="61">
        <f t="shared" si="1"/>
        <v>351.00548446069473</v>
      </c>
    </row>
    <row r="32" spans="1:8" ht="90.6">
      <c r="A32" s="35">
        <v>14</v>
      </c>
      <c r="B32" s="35" t="s">
        <v>27</v>
      </c>
      <c r="C32" s="29" t="s">
        <v>213</v>
      </c>
      <c r="D32" s="35">
        <v>134</v>
      </c>
      <c r="E32" s="31">
        <v>3</v>
      </c>
      <c r="F32" s="48">
        <f t="shared" si="0"/>
        <v>402</v>
      </c>
      <c r="G32" s="59">
        <v>10.94</v>
      </c>
      <c r="H32" s="61">
        <f t="shared" si="1"/>
        <v>36.74588665447898</v>
      </c>
    </row>
    <row r="33" spans="1:8" ht="60.6">
      <c r="A33" s="35">
        <v>15</v>
      </c>
      <c r="B33" s="35" t="s">
        <v>28</v>
      </c>
      <c r="C33" s="29" t="s">
        <v>213</v>
      </c>
      <c r="D33" s="35">
        <v>134</v>
      </c>
      <c r="E33" s="31">
        <v>28</v>
      </c>
      <c r="F33" s="48">
        <f t="shared" si="0"/>
        <v>3752</v>
      </c>
      <c r="G33" s="59">
        <v>10.94</v>
      </c>
      <c r="H33" s="61">
        <f t="shared" si="1"/>
        <v>342.96160877513711</v>
      </c>
    </row>
    <row r="34" spans="1:8" ht="45.6">
      <c r="A34" s="35">
        <v>16</v>
      </c>
      <c r="B34" s="35" t="s">
        <v>29</v>
      </c>
      <c r="C34" s="29" t="s">
        <v>213</v>
      </c>
      <c r="D34" s="35">
        <v>256</v>
      </c>
      <c r="E34" s="31">
        <v>90</v>
      </c>
      <c r="F34" s="48">
        <f t="shared" si="0"/>
        <v>23040</v>
      </c>
      <c r="G34" s="59">
        <v>10.94</v>
      </c>
      <c r="H34" s="61">
        <f t="shared" si="1"/>
        <v>2106.0329067641683</v>
      </c>
    </row>
    <row r="35" spans="1:8" ht="45.6">
      <c r="A35" s="35">
        <v>17</v>
      </c>
      <c r="B35" s="35" t="s">
        <v>30</v>
      </c>
      <c r="C35" s="29" t="s">
        <v>31</v>
      </c>
      <c r="D35" s="35">
        <v>2</v>
      </c>
      <c r="E35" s="48">
        <v>150</v>
      </c>
      <c r="F35" s="48">
        <f t="shared" si="0"/>
        <v>300</v>
      </c>
      <c r="G35" s="59">
        <v>10.94</v>
      </c>
      <c r="H35" s="61">
        <f t="shared" si="1"/>
        <v>27.422303473491773</v>
      </c>
    </row>
    <row r="36" spans="1:8" ht="30.6">
      <c r="A36" s="35">
        <v>18</v>
      </c>
      <c r="B36" s="35" t="s">
        <v>32</v>
      </c>
      <c r="C36" s="29" t="s">
        <v>213</v>
      </c>
      <c r="D36" s="35">
        <v>64</v>
      </c>
      <c r="E36" s="48">
        <v>62</v>
      </c>
      <c r="F36" s="48">
        <f t="shared" si="0"/>
        <v>3968</v>
      </c>
      <c r="G36" s="59">
        <v>10.94</v>
      </c>
      <c r="H36" s="61">
        <f t="shared" si="1"/>
        <v>362.7056672760512</v>
      </c>
    </row>
    <row r="37" spans="1:8" ht="30.6">
      <c r="A37" s="35">
        <v>19</v>
      </c>
      <c r="B37" s="35" t="s">
        <v>33</v>
      </c>
      <c r="C37" s="29" t="s">
        <v>213</v>
      </c>
      <c r="D37" s="35">
        <v>64</v>
      </c>
      <c r="E37" s="48">
        <v>15</v>
      </c>
      <c r="F37" s="48">
        <f t="shared" si="0"/>
        <v>960</v>
      </c>
      <c r="G37" s="59">
        <v>10.94</v>
      </c>
      <c r="H37" s="61">
        <f t="shared" si="1"/>
        <v>87.751371115173683</v>
      </c>
    </row>
    <row r="38" spans="1:8" ht="15.6">
      <c r="A38" s="35"/>
      <c r="B38" s="35"/>
      <c r="C38" s="29"/>
      <c r="D38" s="35"/>
      <c r="E38" s="48"/>
      <c r="F38" s="48">
        <f t="shared" si="0"/>
        <v>0</v>
      </c>
      <c r="G38" s="59">
        <v>10.94</v>
      </c>
      <c r="H38" s="61">
        <f t="shared" si="1"/>
        <v>0</v>
      </c>
    </row>
    <row r="39" spans="1:8" ht="15.6">
      <c r="A39" s="35"/>
      <c r="B39" s="35"/>
      <c r="C39" s="29"/>
      <c r="D39" s="35"/>
      <c r="E39" s="48"/>
      <c r="F39" s="48">
        <f t="shared" si="0"/>
        <v>0</v>
      </c>
      <c r="G39" s="59">
        <v>10.94</v>
      </c>
      <c r="H39" s="61">
        <f t="shared" si="1"/>
        <v>0</v>
      </c>
    </row>
    <row r="40" spans="1:8" ht="15.6">
      <c r="A40" s="35"/>
      <c r="B40" s="34" t="s">
        <v>34</v>
      </c>
      <c r="C40" s="29"/>
      <c r="D40" s="35"/>
      <c r="E40" s="48"/>
      <c r="F40" s="48">
        <f t="shared" si="0"/>
        <v>0</v>
      </c>
      <c r="G40" s="59">
        <v>10.94</v>
      </c>
      <c r="H40" s="61">
        <f t="shared" si="1"/>
        <v>0</v>
      </c>
    </row>
    <row r="41" spans="1:8" ht="15.6">
      <c r="A41" s="35"/>
      <c r="B41" s="34" t="s">
        <v>35</v>
      </c>
      <c r="C41" s="29"/>
      <c r="D41" s="35"/>
      <c r="E41" s="48"/>
      <c r="F41" s="48">
        <f t="shared" si="0"/>
        <v>0</v>
      </c>
      <c r="G41" s="59">
        <v>10.94</v>
      </c>
      <c r="H41" s="61">
        <f t="shared" si="1"/>
        <v>0</v>
      </c>
    </row>
    <row r="42" spans="1:8" ht="45.6">
      <c r="A42" s="35">
        <v>1</v>
      </c>
      <c r="B42" s="35" t="s">
        <v>36</v>
      </c>
      <c r="C42" s="29" t="s">
        <v>0</v>
      </c>
      <c r="D42" s="35">
        <v>134</v>
      </c>
      <c r="E42" s="48">
        <v>5</v>
      </c>
      <c r="F42" s="48">
        <f t="shared" si="0"/>
        <v>670</v>
      </c>
      <c r="G42" s="59">
        <v>10.94</v>
      </c>
      <c r="H42" s="61">
        <f t="shared" si="1"/>
        <v>61.243144424131629</v>
      </c>
    </row>
    <row r="43" spans="1:8" ht="60.6">
      <c r="A43" s="35">
        <v>2</v>
      </c>
      <c r="B43" s="35" t="s">
        <v>37</v>
      </c>
      <c r="C43" s="29" t="s">
        <v>213</v>
      </c>
      <c r="D43" s="35">
        <v>373</v>
      </c>
      <c r="E43" s="48">
        <v>45</v>
      </c>
      <c r="F43" s="48">
        <f t="shared" si="0"/>
        <v>16785</v>
      </c>
      <c r="G43" s="59">
        <v>10.94</v>
      </c>
      <c r="H43" s="61">
        <f t="shared" si="1"/>
        <v>1534.2778793418647</v>
      </c>
    </row>
    <row r="44" spans="1:8" ht="30.6">
      <c r="A44" s="35">
        <v>3</v>
      </c>
      <c r="B44" s="35" t="s">
        <v>38</v>
      </c>
      <c r="C44" s="29" t="s">
        <v>0</v>
      </c>
      <c r="D44" s="35">
        <v>320</v>
      </c>
      <c r="E44" s="48">
        <v>3</v>
      </c>
      <c r="F44" s="48">
        <f t="shared" si="0"/>
        <v>960</v>
      </c>
      <c r="G44" s="59">
        <v>10.94</v>
      </c>
      <c r="H44" s="61">
        <f t="shared" si="1"/>
        <v>87.751371115173683</v>
      </c>
    </row>
    <row r="45" spans="1:8" ht="45.6">
      <c r="A45" s="35">
        <v>4</v>
      </c>
      <c r="B45" s="35" t="s">
        <v>39</v>
      </c>
      <c r="C45" s="29" t="s">
        <v>213</v>
      </c>
      <c r="D45" s="35">
        <v>25.2</v>
      </c>
      <c r="E45" s="48">
        <v>65</v>
      </c>
      <c r="F45" s="48">
        <f t="shared" si="0"/>
        <v>1638</v>
      </c>
      <c r="G45" s="59">
        <v>10.94</v>
      </c>
      <c r="H45" s="61">
        <f t="shared" si="1"/>
        <v>149.72577696526508</v>
      </c>
    </row>
    <row r="46" spans="1:8" ht="15.6">
      <c r="A46" s="35"/>
      <c r="B46" s="35"/>
      <c r="C46" s="29"/>
      <c r="D46" s="35"/>
      <c r="E46" s="48"/>
      <c r="F46" s="48">
        <f t="shared" si="0"/>
        <v>0</v>
      </c>
      <c r="G46" s="59">
        <v>10.94</v>
      </c>
      <c r="H46" s="61">
        <f t="shared" si="1"/>
        <v>0</v>
      </c>
    </row>
    <row r="47" spans="1:8" ht="15.6">
      <c r="A47" s="35"/>
      <c r="B47" s="35"/>
      <c r="C47" s="29"/>
      <c r="D47" s="35"/>
      <c r="E47" s="48"/>
      <c r="F47" s="48">
        <f t="shared" si="0"/>
        <v>0</v>
      </c>
      <c r="G47" s="59">
        <v>10.94</v>
      </c>
      <c r="H47" s="61">
        <f t="shared" si="1"/>
        <v>0</v>
      </c>
    </row>
    <row r="48" spans="1:8" ht="15.6">
      <c r="A48" s="35"/>
      <c r="B48" s="34" t="s">
        <v>23</v>
      </c>
      <c r="C48" s="29"/>
      <c r="D48" s="35"/>
      <c r="E48" s="48"/>
      <c r="F48" s="47">
        <f>SUM(F30:F47)</f>
        <v>64315</v>
      </c>
      <c r="G48" s="59">
        <v>10.94</v>
      </c>
      <c r="H48" s="61">
        <f t="shared" si="1"/>
        <v>5878.8848263254113</v>
      </c>
    </row>
    <row r="49" spans="1:8" ht="15.6">
      <c r="A49" s="35"/>
      <c r="B49" s="35"/>
      <c r="C49" s="29"/>
      <c r="D49" s="35"/>
      <c r="E49" s="48"/>
      <c r="F49" s="48"/>
      <c r="G49" s="59">
        <v>10.94</v>
      </c>
      <c r="H49" s="61"/>
    </row>
    <row r="50" spans="1:8" ht="30.6">
      <c r="A50" s="35">
        <v>5</v>
      </c>
      <c r="B50" s="35" t="s">
        <v>40</v>
      </c>
      <c r="C50" s="37" t="s">
        <v>0</v>
      </c>
      <c r="D50" s="30">
        <v>25</v>
      </c>
      <c r="E50" s="31">
        <v>45</v>
      </c>
      <c r="F50" s="48">
        <f t="shared" si="0"/>
        <v>1125</v>
      </c>
      <c r="G50" s="59">
        <v>10.94</v>
      </c>
      <c r="H50" s="61">
        <f t="shared" si="1"/>
        <v>102.83363802559415</v>
      </c>
    </row>
    <row r="51" spans="1:8" ht="15.6">
      <c r="A51" s="35">
        <v>6</v>
      </c>
      <c r="B51" s="35" t="s">
        <v>41</v>
      </c>
      <c r="C51" s="29" t="s">
        <v>0</v>
      </c>
      <c r="D51" s="35">
        <v>122.05</v>
      </c>
      <c r="E51" s="48">
        <v>20</v>
      </c>
      <c r="F51" s="48">
        <f t="shared" si="0"/>
        <v>2441</v>
      </c>
      <c r="G51" s="59">
        <v>10.94</v>
      </c>
      <c r="H51" s="61">
        <f t="shared" si="1"/>
        <v>223.12614259597808</v>
      </c>
    </row>
    <row r="52" spans="1:8" ht="15.6">
      <c r="A52" s="35">
        <v>7</v>
      </c>
      <c r="B52" s="35" t="s">
        <v>42</v>
      </c>
      <c r="C52" s="29" t="s">
        <v>7</v>
      </c>
      <c r="D52" s="35">
        <v>1</v>
      </c>
      <c r="E52" s="48">
        <v>400</v>
      </c>
      <c r="F52" s="48">
        <f t="shared" si="0"/>
        <v>400</v>
      </c>
      <c r="G52" s="59">
        <v>10.94</v>
      </c>
      <c r="H52" s="61">
        <f t="shared" si="1"/>
        <v>36.563071297989033</v>
      </c>
    </row>
    <row r="53" spans="1:8" ht="45.6">
      <c r="A53" s="35">
        <v>8</v>
      </c>
      <c r="B53" s="35" t="s">
        <v>43</v>
      </c>
      <c r="C53" s="29" t="s">
        <v>44</v>
      </c>
      <c r="D53" s="35">
        <v>476.87</v>
      </c>
      <c r="E53" s="48">
        <v>12</v>
      </c>
      <c r="F53" s="48">
        <f t="shared" si="0"/>
        <v>5722.4400000000005</v>
      </c>
      <c r="G53" s="59">
        <v>10.94</v>
      </c>
      <c r="H53" s="61">
        <f t="shared" si="1"/>
        <v>523.07495429616097</v>
      </c>
    </row>
    <row r="54" spans="1:8" ht="30.6">
      <c r="A54" s="35">
        <v>9</v>
      </c>
      <c r="B54" s="35" t="s">
        <v>45</v>
      </c>
      <c r="C54" s="29" t="s">
        <v>44</v>
      </c>
      <c r="D54" s="35">
        <v>318.44</v>
      </c>
      <c r="E54" s="48">
        <v>12</v>
      </c>
      <c r="F54" s="48">
        <f t="shared" si="0"/>
        <v>3821.2799999999997</v>
      </c>
      <c r="G54" s="59">
        <v>10.94</v>
      </c>
      <c r="H54" s="61">
        <f t="shared" si="1"/>
        <v>349.2943327239488</v>
      </c>
    </row>
    <row r="55" spans="1:8" ht="45.6">
      <c r="A55" s="35">
        <v>10</v>
      </c>
      <c r="B55" s="35" t="s">
        <v>46</v>
      </c>
      <c r="C55" s="29" t="s">
        <v>214</v>
      </c>
      <c r="D55" s="35">
        <v>4.8819999999999997</v>
      </c>
      <c r="E55" s="48">
        <v>900</v>
      </c>
      <c r="F55" s="48">
        <f t="shared" si="0"/>
        <v>4393.7999999999993</v>
      </c>
      <c r="G55" s="59">
        <v>10.94</v>
      </c>
      <c r="H55" s="61">
        <f t="shared" si="1"/>
        <v>401.62705667276049</v>
      </c>
    </row>
    <row r="56" spans="1:8" ht="60.6">
      <c r="A56" s="35">
        <v>11</v>
      </c>
      <c r="B56" s="35" t="s">
        <v>47</v>
      </c>
      <c r="C56" s="29" t="s">
        <v>31</v>
      </c>
      <c r="D56" s="35"/>
      <c r="E56" s="48">
        <v>18.5</v>
      </c>
      <c r="F56" s="48">
        <f t="shared" si="0"/>
        <v>0</v>
      </c>
      <c r="G56" s="59">
        <v>10.94</v>
      </c>
      <c r="H56" s="61">
        <f t="shared" si="1"/>
        <v>0</v>
      </c>
    </row>
    <row r="57" spans="1:8" ht="15.6">
      <c r="A57" s="35"/>
      <c r="B57" s="35"/>
      <c r="C57" s="29"/>
      <c r="D57" s="35"/>
      <c r="E57" s="48"/>
      <c r="F57" s="48">
        <f t="shared" si="0"/>
        <v>0</v>
      </c>
      <c r="G57" s="59">
        <v>10.94</v>
      </c>
      <c r="H57" s="61"/>
    </row>
    <row r="58" spans="1:8" ht="15.6">
      <c r="A58" s="35"/>
      <c r="B58" s="34" t="s">
        <v>48</v>
      </c>
      <c r="C58" s="29"/>
      <c r="D58" s="30"/>
      <c r="E58" s="48"/>
      <c r="F58" s="48">
        <f t="shared" si="0"/>
        <v>0</v>
      </c>
      <c r="G58" s="59">
        <v>10.94</v>
      </c>
      <c r="H58" s="61"/>
    </row>
    <row r="59" spans="1:8" ht="30.6">
      <c r="A59" s="35"/>
      <c r="B59" s="35" t="s">
        <v>49</v>
      </c>
      <c r="C59" s="29"/>
      <c r="D59" s="35"/>
      <c r="E59" s="48"/>
      <c r="F59" s="48">
        <f t="shared" si="0"/>
        <v>0</v>
      </c>
      <c r="G59" s="59">
        <v>10.94</v>
      </c>
      <c r="H59" s="61"/>
    </row>
    <row r="60" spans="1:8" ht="30.6">
      <c r="A60" s="35">
        <v>1</v>
      </c>
      <c r="B60" s="35" t="s">
        <v>50</v>
      </c>
      <c r="C60" s="29" t="s">
        <v>0</v>
      </c>
      <c r="D60" s="35">
        <v>300</v>
      </c>
      <c r="E60" s="48">
        <v>15.5</v>
      </c>
      <c r="F60" s="48">
        <f t="shared" si="0"/>
        <v>4650</v>
      </c>
      <c r="G60" s="59">
        <v>10.94</v>
      </c>
      <c r="H60" s="61">
        <f t="shared" si="1"/>
        <v>425.0457038391225</v>
      </c>
    </row>
    <row r="61" spans="1:8" ht="30.6">
      <c r="A61" s="35">
        <v>2</v>
      </c>
      <c r="B61" s="35" t="s">
        <v>51</v>
      </c>
      <c r="C61" s="29" t="s">
        <v>0</v>
      </c>
      <c r="D61" s="35">
        <v>660</v>
      </c>
      <c r="E61" s="48">
        <v>15.5</v>
      </c>
      <c r="F61" s="48">
        <f t="shared" si="0"/>
        <v>10230</v>
      </c>
      <c r="G61" s="59">
        <v>10.94</v>
      </c>
      <c r="H61" s="61">
        <f t="shared" si="1"/>
        <v>935.10054844606952</v>
      </c>
    </row>
    <row r="62" spans="1:8" ht="15.6">
      <c r="A62" s="35">
        <v>3</v>
      </c>
      <c r="B62" s="35" t="s">
        <v>52</v>
      </c>
      <c r="C62" s="29" t="s">
        <v>0</v>
      </c>
      <c r="D62" s="35">
        <v>400</v>
      </c>
      <c r="E62" s="48">
        <v>12</v>
      </c>
      <c r="F62" s="48">
        <f t="shared" si="0"/>
        <v>4800</v>
      </c>
      <c r="G62" s="59">
        <v>10.94</v>
      </c>
      <c r="H62" s="61">
        <f t="shared" si="1"/>
        <v>438.75685557586837</v>
      </c>
    </row>
    <row r="63" spans="1:8" ht="45.6">
      <c r="A63" s="35">
        <v>4</v>
      </c>
      <c r="B63" s="35" t="s">
        <v>53</v>
      </c>
      <c r="C63" s="29" t="s">
        <v>0</v>
      </c>
      <c r="D63" s="30">
        <v>84</v>
      </c>
      <c r="E63" s="48">
        <v>25</v>
      </c>
      <c r="F63" s="48">
        <f t="shared" si="0"/>
        <v>2100</v>
      </c>
      <c r="G63" s="59">
        <v>10.94</v>
      </c>
      <c r="H63" s="61">
        <f t="shared" si="1"/>
        <v>191.95612431444243</v>
      </c>
    </row>
    <row r="64" spans="1:8" ht="90.6">
      <c r="A64" s="35">
        <v>5</v>
      </c>
      <c r="B64" s="35" t="s">
        <v>54</v>
      </c>
      <c r="C64" s="29" t="s">
        <v>213</v>
      </c>
      <c r="D64" s="35">
        <v>335</v>
      </c>
      <c r="E64" s="48">
        <v>130</v>
      </c>
      <c r="F64" s="48">
        <f t="shared" si="0"/>
        <v>43550</v>
      </c>
      <c r="G64" s="59">
        <v>10.94</v>
      </c>
      <c r="H64" s="61">
        <f t="shared" si="1"/>
        <v>3980.8043875685557</v>
      </c>
    </row>
    <row r="65" spans="1:8" ht="15.6">
      <c r="A65" s="35">
        <v>6</v>
      </c>
      <c r="B65" s="35" t="s">
        <v>55</v>
      </c>
      <c r="C65" s="29" t="s">
        <v>0</v>
      </c>
      <c r="D65" s="35">
        <v>33</v>
      </c>
      <c r="E65" s="48">
        <v>28</v>
      </c>
      <c r="F65" s="48">
        <f t="shared" si="0"/>
        <v>924</v>
      </c>
      <c r="G65" s="59">
        <v>10.94</v>
      </c>
      <c r="H65" s="61">
        <f t="shared" si="1"/>
        <v>84.460694698354672</v>
      </c>
    </row>
    <row r="66" spans="1:8" ht="15.6">
      <c r="A66" s="35"/>
      <c r="B66" s="35"/>
      <c r="C66" s="29"/>
      <c r="D66" s="35"/>
      <c r="E66" s="48"/>
      <c r="F66" s="48">
        <f t="shared" si="0"/>
        <v>0</v>
      </c>
      <c r="G66" s="59">
        <v>10.94</v>
      </c>
      <c r="H66" s="61"/>
    </row>
    <row r="67" spans="1:8" ht="15.6">
      <c r="A67" s="35"/>
      <c r="B67" s="34" t="s">
        <v>56</v>
      </c>
      <c r="C67" s="29"/>
      <c r="D67" s="35"/>
      <c r="E67" s="48"/>
      <c r="F67" s="48">
        <f t="shared" si="0"/>
        <v>0</v>
      </c>
      <c r="G67" s="59">
        <v>10.94</v>
      </c>
      <c r="H67" s="61"/>
    </row>
    <row r="68" spans="1:8" ht="78">
      <c r="A68" s="35"/>
      <c r="B68" s="34" t="s">
        <v>57</v>
      </c>
      <c r="C68" s="29"/>
      <c r="D68" s="35"/>
      <c r="E68" s="48"/>
      <c r="F68" s="48">
        <f t="shared" si="0"/>
        <v>0</v>
      </c>
      <c r="G68" s="59">
        <v>10.94</v>
      </c>
      <c r="H68" s="61"/>
    </row>
    <row r="69" spans="1:8" ht="30.6">
      <c r="A69" s="35">
        <v>1</v>
      </c>
      <c r="B69" s="35" t="s">
        <v>58</v>
      </c>
      <c r="C69" s="35" t="s">
        <v>31</v>
      </c>
      <c r="D69" s="57">
        <v>5</v>
      </c>
      <c r="E69" s="31">
        <v>200</v>
      </c>
      <c r="F69" s="48">
        <f t="shared" si="0"/>
        <v>1000</v>
      </c>
      <c r="G69" s="59">
        <v>10.94</v>
      </c>
      <c r="H69" s="61">
        <f t="shared" si="1"/>
        <v>91.407678244972587</v>
      </c>
    </row>
    <row r="70" spans="1:8" ht="30.6">
      <c r="A70" s="35">
        <v>2</v>
      </c>
      <c r="B70" s="35" t="s">
        <v>59</v>
      </c>
      <c r="C70" s="35" t="s">
        <v>31</v>
      </c>
      <c r="D70" s="57">
        <v>6</v>
      </c>
      <c r="E70" s="31">
        <v>230</v>
      </c>
      <c r="F70" s="48">
        <f t="shared" ref="F70:F133" si="2">D70*E70</f>
        <v>1380</v>
      </c>
      <c r="G70" s="59">
        <v>10.94</v>
      </c>
      <c r="H70" s="61">
        <f t="shared" ref="H70:H133" si="3">F70/G70</f>
        <v>126.14259597806216</v>
      </c>
    </row>
    <row r="71" spans="1:8" ht="15.6">
      <c r="A71" s="35"/>
      <c r="B71" s="35"/>
      <c r="C71" s="29"/>
      <c r="D71" s="35"/>
      <c r="E71" s="48"/>
      <c r="F71" s="48">
        <f t="shared" si="2"/>
        <v>0</v>
      </c>
      <c r="G71" s="59">
        <v>10.94</v>
      </c>
      <c r="H71" s="61"/>
    </row>
    <row r="72" spans="1:8" ht="15.6">
      <c r="A72" s="35"/>
      <c r="B72" s="34" t="s">
        <v>60</v>
      </c>
      <c r="C72" s="29"/>
      <c r="D72" s="35"/>
      <c r="E72" s="48"/>
      <c r="F72" s="47">
        <f>SUM(F50:F71)</f>
        <v>86537.52</v>
      </c>
      <c r="G72" s="59">
        <v>10.94</v>
      </c>
      <c r="H72" s="61">
        <f t="shared" si="3"/>
        <v>7910.1937842778798</v>
      </c>
    </row>
    <row r="73" spans="1:8" ht="15.6">
      <c r="A73" s="35"/>
      <c r="B73" s="35"/>
      <c r="C73" s="29"/>
      <c r="D73" s="35"/>
      <c r="E73" s="48"/>
      <c r="F73" s="48"/>
      <c r="G73" s="59">
        <v>10.94</v>
      </c>
      <c r="H73" s="61"/>
    </row>
    <row r="74" spans="1:8" ht="64.8" customHeight="1">
      <c r="A74" s="35">
        <v>4</v>
      </c>
      <c r="B74" s="35" t="s">
        <v>61</v>
      </c>
      <c r="C74" s="29"/>
      <c r="D74" s="30"/>
      <c r="E74" s="31"/>
      <c r="F74" s="48">
        <f t="shared" si="2"/>
        <v>0</v>
      </c>
      <c r="G74" s="59">
        <v>10.94</v>
      </c>
      <c r="H74" s="61"/>
    </row>
    <row r="75" spans="1:8" ht="15.6">
      <c r="A75" s="50" t="s">
        <v>62</v>
      </c>
      <c r="B75" s="35" t="s">
        <v>63</v>
      </c>
      <c r="C75" s="29" t="s">
        <v>31</v>
      </c>
      <c r="D75" s="35">
        <v>16</v>
      </c>
      <c r="E75" s="48">
        <v>550</v>
      </c>
      <c r="F75" s="48">
        <f t="shared" si="2"/>
        <v>8800</v>
      </c>
      <c r="G75" s="59">
        <v>10.94</v>
      </c>
      <c r="H75" s="61">
        <f t="shared" si="3"/>
        <v>804.38756855575878</v>
      </c>
    </row>
    <row r="76" spans="1:8" ht="15.6">
      <c r="A76" s="50" t="s">
        <v>64</v>
      </c>
      <c r="B76" s="35" t="s">
        <v>65</v>
      </c>
      <c r="C76" s="29" t="s">
        <v>31</v>
      </c>
      <c r="D76" s="35">
        <v>2</v>
      </c>
      <c r="E76" s="48">
        <v>450</v>
      </c>
      <c r="F76" s="48">
        <f t="shared" si="2"/>
        <v>900</v>
      </c>
      <c r="G76" s="59">
        <v>10.94</v>
      </c>
      <c r="H76" s="61">
        <f t="shared" si="3"/>
        <v>82.266910420475327</v>
      </c>
    </row>
    <row r="77" spans="1:8" ht="15.6">
      <c r="A77" s="50" t="s">
        <v>66</v>
      </c>
      <c r="B77" s="35" t="s">
        <v>67</v>
      </c>
      <c r="C77" s="29" t="s">
        <v>31</v>
      </c>
      <c r="D77" s="35">
        <v>6</v>
      </c>
      <c r="E77" s="48">
        <v>170</v>
      </c>
      <c r="F77" s="48">
        <f t="shared" si="2"/>
        <v>1020</v>
      </c>
      <c r="G77" s="59">
        <v>10.94</v>
      </c>
      <c r="H77" s="61">
        <f t="shared" si="3"/>
        <v>93.235831809872039</v>
      </c>
    </row>
    <row r="78" spans="1:8" ht="15.6">
      <c r="A78" s="30"/>
      <c r="B78" s="30"/>
      <c r="C78" s="36"/>
      <c r="D78" s="30"/>
      <c r="E78" s="31"/>
      <c r="F78" s="48">
        <f t="shared" si="2"/>
        <v>0</v>
      </c>
      <c r="G78" s="59">
        <v>10.94</v>
      </c>
      <c r="H78" s="61"/>
    </row>
    <row r="79" spans="1:8" ht="46.8">
      <c r="A79" s="30">
        <v>5</v>
      </c>
      <c r="B79" s="30" t="s">
        <v>68</v>
      </c>
      <c r="C79" s="29" t="s">
        <v>213</v>
      </c>
      <c r="D79" s="30">
        <v>1.8</v>
      </c>
      <c r="E79" s="31">
        <v>130</v>
      </c>
      <c r="F79" s="48">
        <f t="shared" si="2"/>
        <v>234</v>
      </c>
      <c r="G79" s="59">
        <v>10.94</v>
      </c>
      <c r="H79" s="61">
        <f t="shared" si="3"/>
        <v>21.389396709323584</v>
      </c>
    </row>
    <row r="80" spans="1:8" ht="46.8">
      <c r="A80" s="30">
        <v>6</v>
      </c>
      <c r="B80" s="30" t="s">
        <v>69</v>
      </c>
      <c r="C80" s="29" t="s">
        <v>213</v>
      </c>
      <c r="D80" s="30">
        <v>24</v>
      </c>
      <c r="E80" s="31">
        <v>105</v>
      </c>
      <c r="F80" s="48">
        <f t="shared" si="2"/>
        <v>2520</v>
      </c>
      <c r="G80" s="59">
        <v>10.94</v>
      </c>
      <c r="H80" s="61">
        <f t="shared" si="3"/>
        <v>230.3473491773309</v>
      </c>
    </row>
    <row r="81" spans="1:8" ht="46.8">
      <c r="A81" s="30">
        <v>7</v>
      </c>
      <c r="B81" s="30" t="s">
        <v>70</v>
      </c>
      <c r="C81" s="29" t="s">
        <v>7</v>
      </c>
      <c r="D81" s="30">
        <v>1</v>
      </c>
      <c r="E81" s="31">
        <v>14000</v>
      </c>
      <c r="F81" s="48">
        <f t="shared" si="2"/>
        <v>14000</v>
      </c>
      <c r="G81" s="59">
        <v>10.94</v>
      </c>
      <c r="H81" s="61">
        <f t="shared" si="3"/>
        <v>1279.7074954296161</v>
      </c>
    </row>
    <row r="82" spans="1:8" ht="46.8">
      <c r="A82" s="30">
        <v>8</v>
      </c>
      <c r="B82" s="30" t="s">
        <v>71</v>
      </c>
      <c r="C82" s="37" t="s">
        <v>31</v>
      </c>
      <c r="D82" s="30">
        <v>6</v>
      </c>
      <c r="E82" s="31">
        <v>1000</v>
      </c>
      <c r="F82" s="48">
        <f t="shared" si="2"/>
        <v>6000</v>
      </c>
      <c r="G82" s="59">
        <v>10.94</v>
      </c>
      <c r="H82" s="61">
        <f t="shared" si="3"/>
        <v>548.44606946983549</v>
      </c>
    </row>
    <row r="83" spans="1:8" ht="15.6">
      <c r="A83" s="30"/>
      <c r="B83" s="30"/>
      <c r="C83" s="36"/>
      <c r="D83" s="30"/>
      <c r="E83" s="31"/>
      <c r="F83" s="48">
        <f t="shared" si="2"/>
        <v>0</v>
      </c>
      <c r="G83" s="59">
        <v>10.94</v>
      </c>
      <c r="H83" s="61"/>
    </row>
    <row r="84" spans="1:8" ht="15.6">
      <c r="A84" s="30"/>
      <c r="B84" s="25" t="s">
        <v>72</v>
      </c>
      <c r="C84" s="36"/>
      <c r="D84" s="30"/>
      <c r="E84" s="31"/>
      <c r="F84" s="48">
        <f t="shared" si="2"/>
        <v>0</v>
      </c>
      <c r="G84" s="59">
        <v>10.94</v>
      </c>
      <c r="H84" s="61"/>
    </row>
    <row r="85" spans="1:8" ht="46.8">
      <c r="A85" s="30">
        <v>9</v>
      </c>
      <c r="B85" s="30" t="s">
        <v>73</v>
      </c>
      <c r="C85" s="29" t="s">
        <v>0</v>
      </c>
      <c r="D85" s="30">
        <v>1100</v>
      </c>
      <c r="E85" s="31">
        <v>10</v>
      </c>
      <c r="F85" s="48">
        <f t="shared" si="2"/>
        <v>11000</v>
      </c>
      <c r="G85" s="59">
        <v>10.94</v>
      </c>
      <c r="H85" s="61">
        <f t="shared" si="3"/>
        <v>1005.4844606946984</v>
      </c>
    </row>
    <row r="86" spans="1:8" ht="62.4">
      <c r="A86" s="30">
        <v>10</v>
      </c>
      <c r="B86" s="30" t="s">
        <v>74</v>
      </c>
      <c r="C86" s="29" t="s">
        <v>213</v>
      </c>
      <c r="D86" s="30">
        <v>224</v>
      </c>
      <c r="E86" s="31">
        <v>35.4</v>
      </c>
      <c r="F86" s="48">
        <f t="shared" si="2"/>
        <v>7929.5999999999995</v>
      </c>
      <c r="G86" s="59">
        <v>10.94</v>
      </c>
      <c r="H86" s="61">
        <f t="shared" si="3"/>
        <v>724.82632541133455</v>
      </c>
    </row>
    <row r="87" spans="1:8" ht="46.8">
      <c r="A87" s="30">
        <v>11</v>
      </c>
      <c r="B87" s="30" t="s">
        <v>75</v>
      </c>
      <c r="C87" s="29" t="s">
        <v>0</v>
      </c>
      <c r="D87" s="30">
        <v>210</v>
      </c>
      <c r="E87" s="31">
        <v>7.3</v>
      </c>
      <c r="F87" s="48">
        <f t="shared" si="2"/>
        <v>1533</v>
      </c>
      <c r="G87" s="59">
        <v>10.94</v>
      </c>
      <c r="H87" s="61">
        <f t="shared" si="3"/>
        <v>140.12797074954298</v>
      </c>
    </row>
    <row r="88" spans="1:8" ht="46.8">
      <c r="A88" s="30">
        <v>12</v>
      </c>
      <c r="B88" s="30" t="s">
        <v>76</v>
      </c>
      <c r="C88" s="37" t="s">
        <v>31</v>
      </c>
      <c r="D88" s="30">
        <v>5</v>
      </c>
      <c r="E88" s="31">
        <v>175</v>
      </c>
      <c r="F88" s="48">
        <f t="shared" si="2"/>
        <v>875</v>
      </c>
      <c r="G88" s="59">
        <v>10.94</v>
      </c>
      <c r="H88" s="61">
        <f t="shared" si="3"/>
        <v>79.981718464351005</v>
      </c>
    </row>
    <row r="89" spans="1:8" ht="46.8">
      <c r="A89" s="30">
        <v>13</v>
      </c>
      <c r="B89" s="30" t="s">
        <v>77</v>
      </c>
      <c r="C89" s="37" t="s">
        <v>31</v>
      </c>
      <c r="D89" s="30">
        <v>6</v>
      </c>
      <c r="E89" s="31">
        <v>1200</v>
      </c>
      <c r="F89" s="48">
        <f t="shared" si="2"/>
        <v>7200</v>
      </c>
      <c r="G89" s="59">
        <v>10.94</v>
      </c>
      <c r="H89" s="61">
        <f t="shared" si="3"/>
        <v>658.13528336380261</v>
      </c>
    </row>
    <row r="90" spans="1:8" ht="46.2" customHeight="1">
      <c r="A90" s="30">
        <v>14</v>
      </c>
      <c r="B90" s="30" t="s">
        <v>78</v>
      </c>
      <c r="C90" s="37" t="s">
        <v>31</v>
      </c>
      <c r="D90" s="30">
        <v>11</v>
      </c>
      <c r="E90" s="31">
        <v>120</v>
      </c>
      <c r="F90" s="48">
        <f t="shared" si="2"/>
        <v>1320</v>
      </c>
      <c r="G90" s="59">
        <v>10.94</v>
      </c>
      <c r="H90" s="61">
        <f t="shared" si="3"/>
        <v>120.65813528336381</v>
      </c>
    </row>
    <row r="91" spans="1:8" ht="93.6">
      <c r="A91" s="30">
        <v>15</v>
      </c>
      <c r="B91" s="30" t="s">
        <v>79</v>
      </c>
      <c r="C91" s="37" t="s">
        <v>7</v>
      </c>
      <c r="D91" s="30">
        <v>1</v>
      </c>
      <c r="E91" s="31">
        <v>1800</v>
      </c>
      <c r="F91" s="48">
        <f t="shared" si="2"/>
        <v>1800</v>
      </c>
      <c r="G91" s="59">
        <v>10.94</v>
      </c>
      <c r="H91" s="61">
        <f t="shared" si="3"/>
        <v>164.53382084095065</v>
      </c>
    </row>
    <row r="92" spans="1:8" ht="15.6">
      <c r="A92" s="30"/>
      <c r="B92" s="30"/>
      <c r="C92" s="36"/>
      <c r="D92" s="30"/>
      <c r="E92" s="31"/>
      <c r="F92" s="48">
        <f t="shared" si="2"/>
        <v>0</v>
      </c>
      <c r="G92" s="59">
        <v>10.94</v>
      </c>
      <c r="H92" s="61"/>
    </row>
    <row r="93" spans="1:8" ht="15.6">
      <c r="A93" s="30"/>
      <c r="B93" s="25" t="s">
        <v>23</v>
      </c>
      <c r="C93" s="36"/>
      <c r="D93" s="30"/>
      <c r="E93" s="31"/>
      <c r="F93" s="47">
        <f>SUM(F74:F92)</f>
        <v>65131.6</v>
      </c>
      <c r="G93" s="59">
        <v>10.94</v>
      </c>
      <c r="H93" s="61">
        <f t="shared" si="3"/>
        <v>5953.5283363802564</v>
      </c>
    </row>
    <row r="94" spans="1:8" ht="62.4">
      <c r="A94" s="30">
        <v>11</v>
      </c>
      <c r="B94" s="30" t="s">
        <v>80</v>
      </c>
      <c r="C94" s="37" t="s">
        <v>31</v>
      </c>
      <c r="D94" s="30">
        <v>4</v>
      </c>
      <c r="E94" s="31">
        <v>150</v>
      </c>
      <c r="F94" s="48">
        <f t="shared" si="2"/>
        <v>600</v>
      </c>
      <c r="G94" s="59">
        <v>10.94</v>
      </c>
      <c r="H94" s="61">
        <f t="shared" si="3"/>
        <v>54.844606946983546</v>
      </c>
    </row>
    <row r="95" spans="1:8" ht="30.6">
      <c r="A95" s="30">
        <v>12</v>
      </c>
      <c r="B95" s="33" t="s">
        <v>81</v>
      </c>
      <c r="C95" s="37" t="s">
        <v>31</v>
      </c>
      <c r="D95" s="30">
        <v>15</v>
      </c>
      <c r="E95" s="31">
        <v>2</v>
      </c>
      <c r="F95" s="48">
        <f t="shared" si="2"/>
        <v>30</v>
      </c>
      <c r="G95" s="59">
        <v>10.94</v>
      </c>
      <c r="H95" s="61">
        <f t="shared" si="3"/>
        <v>2.7422303473491776</v>
      </c>
    </row>
    <row r="96" spans="1:8" ht="78">
      <c r="A96" s="30">
        <v>13</v>
      </c>
      <c r="B96" s="30" t="s">
        <v>82</v>
      </c>
      <c r="C96" s="37" t="s">
        <v>31</v>
      </c>
      <c r="D96" s="30">
        <v>2</v>
      </c>
      <c r="E96" s="31">
        <v>250</v>
      </c>
      <c r="F96" s="48">
        <f t="shared" si="2"/>
        <v>500</v>
      </c>
      <c r="G96" s="59">
        <v>10.94</v>
      </c>
      <c r="H96" s="61">
        <f t="shared" si="3"/>
        <v>45.703839122486293</v>
      </c>
    </row>
    <row r="97" spans="1:8" ht="31.2">
      <c r="A97" s="30">
        <v>14</v>
      </c>
      <c r="B97" s="30" t="s">
        <v>83</v>
      </c>
      <c r="C97" s="37" t="s">
        <v>31</v>
      </c>
      <c r="D97" s="30">
        <v>2</v>
      </c>
      <c r="E97" s="31">
        <v>150</v>
      </c>
      <c r="F97" s="48">
        <f t="shared" si="2"/>
        <v>300</v>
      </c>
      <c r="G97" s="59">
        <v>10.94</v>
      </c>
      <c r="H97" s="61">
        <f t="shared" si="3"/>
        <v>27.422303473491773</v>
      </c>
    </row>
    <row r="98" spans="1:8" ht="62.4">
      <c r="A98" s="30">
        <v>15</v>
      </c>
      <c r="B98" s="30" t="s">
        <v>84</v>
      </c>
      <c r="C98" s="37" t="s">
        <v>31</v>
      </c>
      <c r="D98" s="30">
        <v>5</v>
      </c>
      <c r="E98" s="31">
        <v>65</v>
      </c>
      <c r="F98" s="48">
        <f t="shared" si="2"/>
        <v>325</v>
      </c>
      <c r="G98" s="59">
        <v>10.94</v>
      </c>
      <c r="H98" s="61">
        <f t="shared" si="3"/>
        <v>29.707495429616088</v>
      </c>
    </row>
    <row r="99" spans="1:8" ht="93.6">
      <c r="A99" s="30">
        <v>16</v>
      </c>
      <c r="B99" s="30" t="s">
        <v>85</v>
      </c>
      <c r="C99" s="37" t="s">
        <v>31</v>
      </c>
      <c r="D99" s="30">
        <v>2</v>
      </c>
      <c r="E99" s="31">
        <v>180</v>
      </c>
      <c r="F99" s="48">
        <f t="shared" si="2"/>
        <v>360</v>
      </c>
      <c r="G99" s="59">
        <v>10.94</v>
      </c>
      <c r="H99" s="61">
        <f t="shared" si="3"/>
        <v>32.906764168190129</v>
      </c>
    </row>
    <row r="100" spans="1:8" ht="18">
      <c r="A100" s="30">
        <v>17</v>
      </c>
      <c r="B100" s="30" t="s">
        <v>86</v>
      </c>
      <c r="C100" s="29" t="s">
        <v>213</v>
      </c>
      <c r="D100" s="30">
        <v>224</v>
      </c>
      <c r="E100" s="31">
        <v>5</v>
      </c>
      <c r="F100" s="48">
        <f t="shared" si="2"/>
        <v>1120</v>
      </c>
      <c r="G100" s="59">
        <v>10.94</v>
      </c>
      <c r="H100" s="61">
        <f t="shared" si="3"/>
        <v>102.37659963436928</v>
      </c>
    </row>
    <row r="101" spans="1:8" ht="62.4">
      <c r="A101" s="30">
        <v>18</v>
      </c>
      <c r="B101" s="30" t="s">
        <v>87</v>
      </c>
      <c r="C101" s="29" t="s">
        <v>213</v>
      </c>
      <c r="D101" s="30">
        <v>224</v>
      </c>
      <c r="E101" s="31">
        <v>15</v>
      </c>
      <c r="F101" s="48">
        <f t="shared" si="2"/>
        <v>3360</v>
      </c>
      <c r="G101" s="59">
        <v>10.94</v>
      </c>
      <c r="H101" s="61">
        <f t="shared" si="3"/>
        <v>307.12979890310788</v>
      </c>
    </row>
    <row r="102" spans="1:8" ht="46.8">
      <c r="A102" s="30">
        <v>19</v>
      </c>
      <c r="B102" s="30" t="s">
        <v>88</v>
      </c>
      <c r="C102" s="29" t="s">
        <v>213</v>
      </c>
      <c r="D102" s="30">
        <v>220</v>
      </c>
      <c r="E102" s="31">
        <v>30</v>
      </c>
      <c r="F102" s="48">
        <f t="shared" si="2"/>
        <v>6600</v>
      </c>
      <c r="G102" s="59">
        <v>10.94</v>
      </c>
      <c r="H102" s="61">
        <f t="shared" si="3"/>
        <v>603.290676416819</v>
      </c>
    </row>
    <row r="103" spans="1:8" ht="46.8">
      <c r="A103" s="30">
        <v>20</v>
      </c>
      <c r="B103" s="30" t="s">
        <v>89</v>
      </c>
      <c r="C103" s="29" t="s">
        <v>213</v>
      </c>
      <c r="D103" s="30">
        <v>582</v>
      </c>
      <c r="E103" s="31">
        <v>28</v>
      </c>
      <c r="F103" s="48">
        <f t="shared" si="2"/>
        <v>16296</v>
      </c>
      <c r="G103" s="59">
        <v>10.94</v>
      </c>
      <c r="H103" s="61">
        <f t="shared" si="3"/>
        <v>1489.5795246800733</v>
      </c>
    </row>
    <row r="104" spans="1:8" ht="46.8">
      <c r="A104" s="30">
        <v>21</v>
      </c>
      <c r="B104" s="30" t="s">
        <v>90</v>
      </c>
      <c r="C104" s="29" t="s">
        <v>213</v>
      </c>
      <c r="D104" s="30">
        <v>220</v>
      </c>
      <c r="E104" s="31">
        <v>15</v>
      </c>
      <c r="F104" s="48">
        <f t="shared" si="2"/>
        <v>3300</v>
      </c>
      <c r="G104" s="59">
        <v>10.94</v>
      </c>
      <c r="H104" s="61">
        <f t="shared" si="3"/>
        <v>301.6453382084095</v>
      </c>
    </row>
    <row r="105" spans="1:8" ht="46.8">
      <c r="A105" s="30">
        <v>22</v>
      </c>
      <c r="B105" s="30" t="s">
        <v>91</v>
      </c>
      <c r="C105" s="29" t="s">
        <v>213</v>
      </c>
      <c r="D105" s="30">
        <v>582</v>
      </c>
      <c r="E105" s="31">
        <v>18</v>
      </c>
      <c r="F105" s="48">
        <f t="shared" si="2"/>
        <v>10476</v>
      </c>
      <c r="G105" s="59">
        <v>10.94</v>
      </c>
      <c r="H105" s="61">
        <f t="shared" si="3"/>
        <v>957.58683729433278</v>
      </c>
    </row>
    <row r="106" spans="1:8" ht="31.2">
      <c r="A106" s="30">
        <v>23</v>
      </c>
      <c r="B106" s="30" t="s">
        <v>92</v>
      </c>
      <c r="C106" s="37" t="s">
        <v>0</v>
      </c>
      <c r="D106" s="30">
        <v>210</v>
      </c>
      <c r="E106" s="31">
        <v>6</v>
      </c>
      <c r="F106" s="48">
        <f t="shared" si="2"/>
        <v>1260</v>
      </c>
      <c r="G106" s="59">
        <v>10.94</v>
      </c>
      <c r="H106" s="61">
        <f t="shared" si="3"/>
        <v>115.17367458866545</v>
      </c>
    </row>
    <row r="107" spans="1:8" ht="46.8">
      <c r="A107" s="30">
        <v>24</v>
      </c>
      <c r="B107" s="30" t="s">
        <v>93</v>
      </c>
      <c r="C107" s="29" t="s">
        <v>213</v>
      </c>
      <c r="D107" s="30">
        <v>224</v>
      </c>
      <c r="E107" s="31">
        <v>45</v>
      </c>
      <c r="F107" s="48">
        <f t="shared" si="2"/>
        <v>10080</v>
      </c>
      <c r="G107" s="59">
        <v>10.94</v>
      </c>
      <c r="H107" s="61">
        <f t="shared" si="3"/>
        <v>921.38939670932359</v>
      </c>
    </row>
    <row r="108" spans="1:8" ht="31.2">
      <c r="A108" s="30">
        <v>25</v>
      </c>
      <c r="B108" s="30" t="s">
        <v>94</v>
      </c>
      <c r="C108" s="37" t="s">
        <v>31</v>
      </c>
      <c r="D108" s="30">
        <v>11</v>
      </c>
      <c r="E108" s="31">
        <v>15</v>
      </c>
      <c r="F108" s="48">
        <f t="shared" si="2"/>
        <v>165</v>
      </c>
      <c r="G108" s="59">
        <v>10.94</v>
      </c>
      <c r="H108" s="61">
        <f t="shared" si="3"/>
        <v>15.082266910420476</v>
      </c>
    </row>
    <row r="109" spans="1:8" ht="31.2">
      <c r="A109" s="30">
        <v>26</v>
      </c>
      <c r="B109" s="30" t="s">
        <v>95</v>
      </c>
      <c r="C109" s="37" t="s">
        <v>31</v>
      </c>
      <c r="D109" s="30">
        <v>5</v>
      </c>
      <c r="E109" s="31">
        <v>35</v>
      </c>
      <c r="F109" s="48">
        <f t="shared" si="2"/>
        <v>175</v>
      </c>
      <c r="G109" s="59">
        <v>10.94</v>
      </c>
      <c r="H109" s="61">
        <f t="shared" si="3"/>
        <v>15.996343692870202</v>
      </c>
    </row>
    <row r="110" spans="1:8" ht="15.6">
      <c r="A110" s="30">
        <v>27</v>
      </c>
      <c r="B110" s="30" t="s">
        <v>239</v>
      </c>
      <c r="C110" s="37" t="s">
        <v>31</v>
      </c>
      <c r="D110" s="30">
        <v>4</v>
      </c>
      <c r="E110" s="31">
        <v>5650</v>
      </c>
      <c r="F110" s="48">
        <f t="shared" si="2"/>
        <v>22600</v>
      </c>
      <c r="G110" s="59">
        <v>10.94</v>
      </c>
      <c r="H110" s="61">
        <f t="shared" si="3"/>
        <v>2065.8135283363804</v>
      </c>
    </row>
    <row r="111" spans="1:8" ht="46.8">
      <c r="A111" s="30">
        <v>28</v>
      </c>
      <c r="B111" s="30" t="s">
        <v>96</v>
      </c>
      <c r="C111" s="37" t="s">
        <v>7</v>
      </c>
      <c r="D111" s="30">
        <v>1</v>
      </c>
      <c r="E111" s="31">
        <v>850</v>
      </c>
      <c r="F111" s="48">
        <f t="shared" si="2"/>
        <v>850</v>
      </c>
      <c r="G111" s="59">
        <v>10.94</v>
      </c>
      <c r="H111" s="61">
        <f t="shared" si="3"/>
        <v>77.696526508226697</v>
      </c>
    </row>
    <row r="112" spans="1:8" ht="15.6">
      <c r="A112" s="30">
        <v>29</v>
      </c>
      <c r="B112" s="30" t="s">
        <v>97</v>
      </c>
      <c r="C112" s="37" t="s">
        <v>7</v>
      </c>
      <c r="D112" s="30">
        <v>1</v>
      </c>
      <c r="E112" s="31">
        <v>3500</v>
      </c>
      <c r="F112" s="48">
        <f t="shared" si="2"/>
        <v>3500</v>
      </c>
      <c r="G112" s="59">
        <v>10.94</v>
      </c>
      <c r="H112" s="61">
        <f t="shared" si="3"/>
        <v>319.92687385740402</v>
      </c>
    </row>
    <row r="113" spans="1:8" ht="15.6">
      <c r="A113" s="30"/>
      <c r="B113" s="30"/>
      <c r="C113" s="36"/>
      <c r="D113" s="30"/>
      <c r="E113" s="31"/>
      <c r="F113" s="48">
        <f t="shared" si="2"/>
        <v>0</v>
      </c>
      <c r="G113" s="59">
        <v>10.94</v>
      </c>
      <c r="H113" s="61"/>
    </row>
    <row r="114" spans="1:8" ht="15.6">
      <c r="A114" s="30"/>
      <c r="B114" s="25" t="s">
        <v>23</v>
      </c>
      <c r="C114" s="36"/>
      <c r="D114" s="30"/>
      <c r="E114" s="31"/>
      <c r="F114" s="47">
        <f>SUM(F94:F113)</f>
        <v>81897</v>
      </c>
      <c r="G114" s="59">
        <v>10.94</v>
      </c>
      <c r="H114" s="62">
        <f t="shared" si="3"/>
        <v>7486.0146252285194</v>
      </c>
    </row>
    <row r="115" spans="1:8" ht="15.6">
      <c r="A115" s="30"/>
      <c r="B115" s="30"/>
      <c r="C115" s="36"/>
      <c r="D115" s="30"/>
      <c r="E115" s="31"/>
      <c r="F115" s="48"/>
      <c r="G115" s="59">
        <v>10.94</v>
      </c>
      <c r="H115" s="61"/>
    </row>
    <row r="116" spans="1:8" ht="15.6">
      <c r="A116" s="30"/>
      <c r="B116" s="25" t="s">
        <v>98</v>
      </c>
      <c r="C116" s="36"/>
      <c r="D116" s="30"/>
      <c r="E116" s="31"/>
      <c r="F116" s="48">
        <f t="shared" si="2"/>
        <v>0</v>
      </c>
      <c r="G116" s="59">
        <v>10.94</v>
      </c>
      <c r="H116" s="61"/>
    </row>
    <row r="117" spans="1:8" ht="15.6">
      <c r="A117" s="30">
        <v>1</v>
      </c>
      <c r="B117" s="30" t="s">
        <v>99</v>
      </c>
      <c r="C117" s="37" t="s">
        <v>31</v>
      </c>
      <c r="D117" s="30">
        <v>4</v>
      </c>
      <c r="E117" s="31">
        <v>25</v>
      </c>
      <c r="F117" s="48">
        <f t="shared" si="2"/>
        <v>100</v>
      </c>
      <c r="G117" s="59">
        <v>10.94</v>
      </c>
      <c r="H117" s="61">
        <f t="shared" si="3"/>
        <v>9.1407678244972583</v>
      </c>
    </row>
    <row r="118" spans="1:8" ht="15.6">
      <c r="A118" s="30">
        <v>2</v>
      </c>
      <c r="B118" s="30" t="s">
        <v>100</v>
      </c>
      <c r="C118" s="37" t="s">
        <v>31</v>
      </c>
      <c r="D118" s="30">
        <v>12</v>
      </c>
      <c r="E118" s="31">
        <v>5</v>
      </c>
      <c r="F118" s="48">
        <f t="shared" si="2"/>
        <v>60</v>
      </c>
      <c r="G118" s="59">
        <v>10.94</v>
      </c>
      <c r="H118" s="61">
        <f t="shared" si="3"/>
        <v>5.4844606946983552</v>
      </c>
    </row>
    <row r="119" spans="1:8" ht="15.6">
      <c r="A119" s="30">
        <v>3</v>
      </c>
      <c r="B119" s="30" t="s">
        <v>101</v>
      </c>
      <c r="C119" s="37" t="s">
        <v>31</v>
      </c>
      <c r="D119" s="30">
        <v>12</v>
      </c>
      <c r="E119" s="31">
        <v>35</v>
      </c>
      <c r="F119" s="48">
        <f t="shared" si="2"/>
        <v>420</v>
      </c>
      <c r="G119" s="59">
        <v>10.94</v>
      </c>
      <c r="H119" s="61">
        <f t="shared" si="3"/>
        <v>38.391224862888485</v>
      </c>
    </row>
    <row r="120" spans="1:8" ht="15.6">
      <c r="A120" s="30">
        <v>4</v>
      </c>
      <c r="B120" s="30" t="s">
        <v>102</v>
      </c>
      <c r="C120" s="37" t="s">
        <v>31</v>
      </c>
      <c r="D120" s="30">
        <v>2</v>
      </c>
      <c r="E120" s="31">
        <v>45</v>
      </c>
      <c r="F120" s="48">
        <f t="shared" si="2"/>
        <v>90</v>
      </c>
      <c r="G120" s="59">
        <v>10.94</v>
      </c>
      <c r="H120" s="61">
        <f t="shared" si="3"/>
        <v>8.2266910420475323</v>
      </c>
    </row>
    <row r="121" spans="1:8" ht="15.6">
      <c r="A121" s="30">
        <v>5</v>
      </c>
      <c r="B121" s="30" t="s">
        <v>103</v>
      </c>
      <c r="C121" s="37" t="s">
        <v>31</v>
      </c>
      <c r="D121" s="30">
        <v>16</v>
      </c>
      <c r="E121" s="31">
        <v>55</v>
      </c>
      <c r="F121" s="48">
        <f t="shared" si="2"/>
        <v>880</v>
      </c>
      <c r="G121" s="59">
        <v>10.94</v>
      </c>
      <c r="H121" s="61">
        <f t="shared" si="3"/>
        <v>80.438756855575875</v>
      </c>
    </row>
    <row r="122" spans="1:8" ht="15.6">
      <c r="A122" s="30">
        <v>6</v>
      </c>
      <c r="B122" s="30" t="s">
        <v>104</v>
      </c>
      <c r="C122" s="37" t="s">
        <v>31</v>
      </c>
      <c r="D122" s="30">
        <v>16</v>
      </c>
      <c r="E122" s="31">
        <v>8</v>
      </c>
      <c r="F122" s="48">
        <f t="shared" si="2"/>
        <v>128</v>
      </c>
      <c r="G122" s="59">
        <v>10.94</v>
      </c>
      <c r="H122" s="61">
        <f t="shared" si="3"/>
        <v>11.70018281535649</v>
      </c>
    </row>
    <row r="123" spans="1:8" ht="15.6">
      <c r="A123" s="30">
        <v>7</v>
      </c>
      <c r="B123" s="30" t="s">
        <v>105</v>
      </c>
      <c r="C123" s="37" t="s">
        <v>31</v>
      </c>
      <c r="D123" s="30">
        <v>6</v>
      </c>
      <c r="E123" s="31">
        <v>15</v>
      </c>
      <c r="F123" s="48">
        <f t="shared" si="2"/>
        <v>90</v>
      </c>
      <c r="G123" s="59">
        <v>10.94</v>
      </c>
      <c r="H123" s="61">
        <f t="shared" si="3"/>
        <v>8.2266910420475323</v>
      </c>
    </row>
    <row r="124" spans="1:8" ht="15.6">
      <c r="A124" s="30">
        <v>8</v>
      </c>
      <c r="B124" s="30" t="s">
        <v>106</v>
      </c>
      <c r="C124" s="37" t="s">
        <v>31</v>
      </c>
      <c r="D124" s="30">
        <v>6</v>
      </c>
      <c r="E124" s="31">
        <v>25</v>
      </c>
      <c r="F124" s="48">
        <f t="shared" si="2"/>
        <v>150</v>
      </c>
      <c r="G124" s="59">
        <v>10.94</v>
      </c>
      <c r="H124" s="61">
        <f t="shared" si="3"/>
        <v>13.711151736745887</v>
      </c>
    </row>
    <row r="125" spans="1:8" ht="46.8">
      <c r="A125" s="30">
        <v>9</v>
      </c>
      <c r="B125" s="30" t="s">
        <v>107</v>
      </c>
      <c r="C125" s="37" t="s">
        <v>31</v>
      </c>
      <c r="D125" s="30">
        <v>12</v>
      </c>
      <c r="E125" s="31">
        <v>150</v>
      </c>
      <c r="F125" s="48">
        <f t="shared" si="2"/>
        <v>1800</v>
      </c>
      <c r="G125" s="59">
        <v>10.94</v>
      </c>
      <c r="H125" s="61">
        <f t="shared" si="3"/>
        <v>164.53382084095065</v>
      </c>
    </row>
    <row r="126" spans="1:8" ht="46.8">
      <c r="A126" s="30">
        <v>10</v>
      </c>
      <c r="B126" s="30" t="s">
        <v>108</v>
      </c>
      <c r="C126" s="37" t="s">
        <v>7</v>
      </c>
      <c r="D126" s="30">
        <v>1</v>
      </c>
      <c r="E126" s="31">
        <v>5000</v>
      </c>
      <c r="F126" s="48">
        <f t="shared" si="2"/>
        <v>5000</v>
      </c>
      <c r="G126" s="59">
        <v>10.94</v>
      </c>
      <c r="H126" s="61">
        <f t="shared" si="3"/>
        <v>457.03839122486289</v>
      </c>
    </row>
    <row r="127" spans="1:8" ht="15.6">
      <c r="A127" s="30"/>
      <c r="B127" s="30"/>
      <c r="C127" s="36"/>
      <c r="D127" s="30"/>
      <c r="E127" s="31"/>
      <c r="F127" s="48">
        <f t="shared" si="2"/>
        <v>0</v>
      </c>
      <c r="G127" s="59">
        <v>10.94</v>
      </c>
      <c r="H127" s="61"/>
    </row>
    <row r="128" spans="1:8" ht="15.6">
      <c r="A128" s="30"/>
      <c r="B128" s="25" t="s">
        <v>109</v>
      </c>
      <c r="C128" s="36"/>
      <c r="D128" s="30"/>
      <c r="E128" s="31"/>
      <c r="F128" s="48">
        <f t="shared" si="2"/>
        <v>0</v>
      </c>
      <c r="G128" s="59">
        <v>10.94</v>
      </c>
      <c r="H128" s="61"/>
    </row>
    <row r="129" spans="1:8" ht="15.6">
      <c r="A129" s="30"/>
      <c r="B129" s="25" t="s">
        <v>110</v>
      </c>
      <c r="C129" s="36"/>
      <c r="D129" s="30"/>
      <c r="E129" s="31"/>
      <c r="F129" s="48">
        <f t="shared" si="2"/>
        <v>0</v>
      </c>
      <c r="G129" s="59">
        <v>10.94</v>
      </c>
      <c r="H129" s="61"/>
    </row>
    <row r="130" spans="1:8" ht="46.8">
      <c r="A130" s="30">
        <v>11</v>
      </c>
      <c r="B130" s="30" t="s">
        <v>111</v>
      </c>
      <c r="C130" s="37" t="s">
        <v>7</v>
      </c>
      <c r="D130" s="30">
        <v>1</v>
      </c>
      <c r="E130" s="31">
        <v>300</v>
      </c>
      <c r="F130" s="48">
        <f t="shared" si="2"/>
        <v>300</v>
      </c>
      <c r="G130" s="59">
        <v>10.94</v>
      </c>
      <c r="H130" s="61">
        <f t="shared" si="3"/>
        <v>27.422303473491773</v>
      </c>
    </row>
    <row r="131" spans="1:8" ht="31.2">
      <c r="A131" s="30"/>
      <c r="B131" s="30" t="s">
        <v>112</v>
      </c>
      <c r="C131" s="36"/>
      <c r="D131" s="30"/>
      <c r="E131" s="31"/>
      <c r="F131" s="48">
        <f t="shared" si="2"/>
        <v>0</v>
      </c>
      <c r="G131" s="59">
        <v>10.94</v>
      </c>
      <c r="H131" s="61"/>
    </row>
    <row r="132" spans="1:8" ht="19.2">
      <c r="A132" s="30">
        <v>12</v>
      </c>
      <c r="B132" s="40" t="s">
        <v>215</v>
      </c>
      <c r="C132" s="37" t="s">
        <v>0</v>
      </c>
      <c r="D132" s="30">
        <v>50</v>
      </c>
      <c r="E132" s="31">
        <v>40</v>
      </c>
      <c r="F132" s="48">
        <f t="shared" si="2"/>
        <v>2000</v>
      </c>
      <c r="G132" s="59">
        <v>10.94</v>
      </c>
      <c r="H132" s="61">
        <f t="shared" si="3"/>
        <v>182.81535648994517</v>
      </c>
    </row>
    <row r="133" spans="1:8" ht="19.2">
      <c r="A133" s="30">
        <v>13</v>
      </c>
      <c r="B133" s="40" t="s">
        <v>216</v>
      </c>
      <c r="C133" s="37" t="s">
        <v>0</v>
      </c>
      <c r="D133" s="30">
        <v>12</v>
      </c>
      <c r="E133" s="31">
        <v>28</v>
      </c>
      <c r="F133" s="48">
        <f t="shared" si="2"/>
        <v>336</v>
      </c>
      <c r="G133" s="59">
        <v>10.94</v>
      </c>
      <c r="H133" s="61">
        <f t="shared" si="3"/>
        <v>30.712979890310788</v>
      </c>
    </row>
    <row r="134" spans="1:8" ht="19.2">
      <c r="A134" s="30">
        <v>14</v>
      </c>
      <c r="B134" s="40" t="s">
        <v>217</v>
      </c>
      <c r="C134" s="37" t="s">
        <v>31</v>
      </c>
      <c r="D134" s="30">
        <v>20</v>
      </c>
      <c r="E134" s="31">
        <v>8</v>
      </c>
      <c r="F134" s="48">
        <f t="shared" ref="F134:F174" si="4">D134*E134</f>
        <v>160</v>
      </c>
      <c r="G134" s="59">
        <v>10.94</v>
      </c>
      <c r="H134" s="61">
        <f t="shared" ref="H134:H185" si="5">F134/G134</f>
        <v>14.625228519195613</v>
      </c>
    </row>
    <row r="135" spans="1:8" ht="19.2">
      <c r="A135" s="30">
        <v>15</v>
      </c>
      <c r="B135" s="40" t="s">
        <v>218</v>
      </c>
      <c r="C135" s="37" t="s">
        <v>31</v>
      </c>
      <c r="D135" s="30">
        <v>24</v>
      </c>
      <c r="E135" s="31">
        <v>10</v>
      </c>
      <c r="F135" s="48">
        <f t="shared" si="4"/>
        <v>240</v>
      </c>
      <c r="G135" s="59">
        <v>10.94</v>
      </c>
      <c r="H135" s="61">
        <f t="shared" si="5"/>
        <v>21.937842778793421</v>
      </c>
    </row>
    <row r="136" spans="1:8" ht="19.2">
      <c r="A136" s="30">
        <v>16</v>
      </c>
      <c r="B136" s="40" t="s">
        <v>219</v>
      </c>
      <c r="C136" s="37" t="s">
        <v>31</v>
      </c>
      <c r="D136" s="30">
        <v>20</v>
      </c>
      <c r="E136" s="31">
        <v>8</v>
      </c>
      <c r="F136" s="48">
        <f t="shared" si="4"/>
        <v>160</v>
      </c>
      <c r="G136" s="59">
        <v>10.94</v>
      </c>
      <c r="H136" s="61">
        <f t="shared" si="5"/>
        <v>14.625228519195613</v>
      </c>
    </row>
    <row r="137" spans="1:8" ht="19.2">
      <c r="A137" s="30">
        <v>17</v>
      </c>
      <c r="B137" s="40" t="s">
        <v>220</v>
      </c>
      <c r="C137" s="37" t="s">
        <v>31</v>
      </c>
      <c r="D137" s="30">
        <v>15</v>
      </c>
      <c r="E137" s="31">
        <v>8</v>
      </c>
      <c r="F137" s="48">
        <f t="shared" si="4"/>
        <v>120</v>
      </c>
      <c r="G137" s="59">
        <v>10.94</v>
      </c>
      <c r="H137" s="61">
        <f t="shared" si="5"/>
        <v>10.96892138939671</v>
      </c>
    </row>
    <row r="138" spans="1:8" ht="15.6">
      <c r="A138" s="30">
        <v>18</v>
      </c>
      <c r="B138" s="30" t="s">
        <v>113</v>
      </c>
      <c r="C138" s="37" t="s">
        <v>31</v>
      </c>
      <c r="D138" s="30">
        <v>8</v>
      </c>
      <c r="E138" s="31">
        <v>45</v>
      </c>
      <c r="F138" s="48">
        <f t="shared" si="4"/>
        <v>360</v>
      </c>
      <c r="G138" s="59">
        <v>10.94</v>
      </c>
      <c r="H138" s="61">
        <f t="shared" si="5"/>
        <v>32.906764168190129</v>
      </c>
    </row>
    <row r="139" spans="1:8" ht="15.6">
      <c r="A139" s="30">
        <v>19</v>
      </c>
      <c r="B139" s="30" t="s">
        <v>114</v>
      </c>
      <c r="C139" s="37" t="s">
        <v>0</v>
      </c>
      <c r="D139" s="30">
        <v>60</v>
      </c>
      <c r="E139" s="31">
        <v>45</v>
      </c>
      <c r="F139" s="48">
        <f t="shared" si="4"/>
        <v>2700</v>
      </c>
      <c r="G139" s="59">
        <v>10.94</v>
      </c>
      <c r="H139" s="61">
        <f t="shared" si="5"/>
        <v>246.80073126142597</v>
      </c>
    </row>
    <row r="140" spans="1:8" ht="15.6">
      <c r="A140" s="30">
        <v>20</v>
      </c>
      <c r="B140" s="30" t="s">
        <v>115</v>
      </c>
      <c r="C140" s="37" t="s">
        <v>31</v>
      </c>
      <c r="D140" s="30">
        <v>5</v>
      </c>
      <c r="E140" s="31">
        <v>45</v>
      </c>
      <c r="F140" s="48">
        <f t="shared" si="4"/>
        <v>225</v>
      </c>
      <c r="G140" s="59">
        <v>10.94</v>
      </c>
      <c r="H140" s="61">
        <f t="shared" si="5"/>
        <v>20.566727605118832</v>
      </c>
    </row>
    <row r="141" spans="1:8" ht="15.6">
      <c r="A141" s="30">
        <v>21</v>
      </c>
      <c r="B141" s="30" t="s">
        <v>116</v>
      </c>
      <c r="C141" s="37" t="s">
        <v>31</v>
      </c>
      <c r="D141" s="30">
        <v>5</v>
      </c>
      <c r="E141" s="31">
        <v>145</v>
      </c>
      <c r="F141" s="48">
        <f t="shared" si="4"/>
        <v>725</v>
      </c>
      <c r="G141" s="59">
        <v>10.94</v>
      </c>
      <c r="H141" s="61">
        <f t="shared" si="5"/>
        <v>66.270566727605129</v>
      </c>
    </row>
    <row r="142" spans="1:8" ht="15.6">
      <c r="A142" s="30">
        <v>22</v>
      </c>
      <c r="B142" s="30" t="s">
        <v>117</v>
      </c>
      <c r="C142" s="37" t="s">
        <v>31</v>
      </c>
      <c r="D142" s="30">
        <v>4</v>
      </c>
      <c r="E142" s="31">
        <v>48</v>
      </c>
      <c r="F142" s="48">
        <f t="shared" si="4"/>
        <v>192</v>
      </c>
      <c r="G142" s="59">
        <v>10.94</v>
      </c>
      <c r="H142" s="61">
        <f t="shared" si="5"/>
        <v>17.550274223034737</v>
      </c>
    </row>
    <row r="143" spans="1:8" ht="15.6">
      <c r="A143" s="30">
        <v>23</v>
      </c>
      <c r="B143" s="30" t="s">
        <v>118</v>
      </c>
      <c r="C143" s="37" t="s">
        <v>31</v>
      </c>
      <c r="D143" s="30">
        <v>5</v>
      </c>
      <c r="E143" s="31">
        <v>85</v>
      </c>
      <c r="F143" s="48">
        <f t="shared" si="4"/>
        <v>425</v>
      </c>
      <c r="G143" s="59">
        <v>10.94</v>
      </c>
      <c r="H143" s="61">
        <f t="shared" si="5"/>
        <v>38.848263254113348</v>
      </c>
    </row>
    <row r="144" spans="1:8" ht="15.6">
      <c r="A144" s="30">
        <v>24</v>
      </c>
      <c r="B144" s="30" t="s">
        <v>119</v>
      </c>
      <c r="C144" s="37" t="s">
        <v>31</v>
      </c>
      <c r="D144" s="30">
        <v>2</v>
      </c>
      <c r="E144" s="31">
        <v>52</v>
      </c>
      <c r="F144" s="48">
        <f t="shared" si="4"/>
        <v>104</v>
      </c>
      <c r="G144" s="59">
        <v>10.94</v>
      </c>
      <c r="H144" s="61">
        <f t="shared" si="5"/>
        <v>9.506398537477148</v>
      </c>
    </row>
    <row r="145" spans="1:8" ht="15.6">
      <c r="A145" s="30">
        <v>25</v>
      </c>
      <c r="B145" s="30" t="s">
        <v>120</v>
      </c>
      <c r="C145" s="37" t="s">
        <v>31</v>
      </c>
      <c r="D145" s="30">
        <v>2</v>
      </c>
      <c r="E145" s="31">
        <v>40</v>
      </c>
      <c r="F145" s="48">
        <f t="shared" si="4"/>
        <v>80</v>
      </c>
      <c r="G145" s="59">
        <v>10.94</v>
      </c>
      <c r="H145" s="61">
        <f t="shared" si="5"/>
        <v>7.3126142595978063</v>
      </c>
    </row>
    <row r="146" spans="1:8" ht="15.6">
      <c r="A146" s="30">
        <v>26</v>
      </c>
      <c r="B146" s="33" t="s">
        <v>121</v>
      </c>
      <c r="C146" s="37" t="s">
        <v>31</v>
      </c>
      <c r="D146" s="30">
        <v>4</v>
      </c>
      <c r="E146" s="31">
        <v>85</v>
      </c>
      <c r="F146" s="48">
        <f t="shared" si="4"/>
        <v>340</v>
      </c>
      <c r="G146" s="59">
        <v>10.94</v>
      </c>
      <c r="H146" s="61">
        <f t="shared" si="5"/>
        <v>31.078610603290677</v>
      </c>
    </row>
    <row r="147" spans="1:8" ht="19.2">
      <c r="A147" s="30">
        <v>27</v>
      </c>
      <c r="B147" s="40" t="s">
        <v>221</v>
      </c>
      <c r="C147" s="37" t="s">
        <v>31</v>
      </c>
      <c r="D147" s="30">
        <v>5</v>
      </c>
      <c r="E147" s="31">
        <v>8</v>
      </c>
      <c r="F147" s="48">
        <f t="shared" si="4"/>
        <v>40</v>
      </c>
      <c r="G147" s="59">
        <v>10.94</v>
      </c>
      <c r="H147" s="61">
        <f t="shared" si="5"/>
        <v>3.6563071297989032</v>
      </c>
    </row>
    <row r="148" spans="1:8" ht="19.2">
      <c r="A148" s="30">
        <v>28</v>
      </c>
      <c r="B148" s="40" t="s">
        <v>222</v>
      </c>
      <c r="C148" s="37" t="s">
        <v>31</v>
      </c>
      <c r="D148" s="30">
        <v>5</v>
      </c>
      <c r="E148" s="31">
        <v>8</v>
      </c>
      <c r="F148" s="48">
        <f t="shared" si="4"/>
        <v>40</v>
      </c>
      <c r="G148" s="59">
        <v>10.94</v>
      </c>
      <c r="H148" s="61">
        <f t="shared" si="5"/>
        <v>3.6563071297989032</v>
      </c>
    </row>
    <row r="149" spans="1:8" ht="19.2">
      <c r="A149" s="30">
        <v>29</v>
      </c>
      <c r="B149" s="40" t="s">
        <v>223</v>
      </c>
      <c r="C149" s="37" t="s">
        <v>31</v>
      </c>
      <c r="D149" s="30">
        <v>5</v>
      </c>
      <c r="E149" s="31">
        <v>8</v>
      </c>
      <c r="F149" s="48">
        <f t="shared" si="4"/>
        <v>40</v>
      </c>
      <c r="G149" s="59">
        <v>10.94</v>
      </c>
      <c r="H149" s="61">
        <f t="shared" si="5"/>
        <v>3.6563071297989032</v>
      </c>
    </row>
    <row r="150" spans="1:8" ht="19.2">
      <c r="A150" s="30">
        <v>30</v>
      </c>
      <c r="B150" s="40" t="s">
        <v>224</v>
      </c>
      <c r="C150" s="37" t="s">
        <v>31</v>
      </c>
      <c r="D150" s="30">
        <v>5</v>
      </c>
      <c r="E150" s="31">
        <v>48</v>
      </c>
      <c r="F150" s="48">
        <f t="shared" si="4"/>
        <v>240</v>
      </c>
      <c r="G150" s="59">
        <v>10.94</v>
      </c>
      <c r="H150" s="61">
        <f t="shared" si="5"/>
        <v>21.937842778793421</v>
      </c>
    </row>
    <row r="151" spans="1:8" ht="45.6">
      <c r="A151" s="30">
        <v>31</v>
      </c>
      <c r="B151" s="33" t="s">
        <v>122</v>
      </c>
      <c r="C151" s="37" t="s">
        <v>31</v>
      </c>
      <c r="D151" s="30">
        <v>5</v>
      </c>
      <c r="E151" s="31">
        <v>680</v>
      </c>
      <c r="F151" s="48">
        <f t="shared" si="4"/>
        <v>3400</v>
      </c>
      <c r="G151" s="59">
        <v>10.94</v>
      </c>
      <c r="H151" s="61">
        <f t="shared" si="5"/>
        <v>310.78610603290679</v>
      </c>
    </row>
    <row r="152" spans="1:8" ht="31.2">
      <c r="A152" s="30">
        <v>32</v>
      </c>
      <c r="B152" s="30" t="s">
        <v>123</v>
      </c>
      <c r="C152" s="37" t="s">
        <v>31</v>
      </c>
      <c r="D152" s="30">
        <v>2</v>
      </c>
      <c r="E152" s="31">
        <v>200</v>
      </c>
      <c r="F152" s="48">
        <f t="shared" si="4"/>
        <v>400</v>
      </c>
      <c r="G152" s="59">
        <v>10.94</v>
      </c>
      <c r="H152" s="61">
        <f t="shared" si="5"/>
        <v>36.563071297989033</v>
      </c>
    </row>
    <row r="153" spans="1:8" ht="31.2">
      <c r="A153" s="30">
        <v>33</v>
      </c>
      <c r="B153" s="30" t="s">
        <v>124</v>
      </c>
      <c r="C153" s="37" t="s">
        <v>7</v>
      </c>
      <c r="D153" s="30">
        <v>1</v>
      </c>
      <c r="E153" s="31">
        <v>1500</v>
      </c>
      <c r="F153" s="48">
        <f t="shared" si="4"/>
        <v>1500</v>
      </c>
      <c r="G153" s="59">
        <v>10.94</v>
      </c>
      <c r="H153" s="61">
        <f t="shared" si="5"/>
        <v>137.11151736745887</v>
      </c>
    </row>
    <row r="154" spans="1:8" ht="31.2">
      <c r="A154" s="30">
        <v>34</v>
      </c>
      <c r="B154" s="30" t="s">
        <v>125</v>
      </c>
      <c r="C154" s="37" t="s">
        <v>7</v>
      </c>
      <c r="D154" s="30">
        <v>1</v>
      </c>
      <c r="E154" s="31">
        <v>50</v>
      </c>
      <c r="F154" s="48">
        <f t="shared" si="4"/>
        <v>50</v>
      </c>
      <c r="G154" s="59">
        <v>10.94</v>
      </c>
      <c r="H154" s="61">
        <f t="shared" si="5"/>
        <v>4.5703839122486292</v>
      </c>
    </row>
    <row r="155" spans="1:8" ht="15.6">
      <c r="A155" s="30">
        <v>35</v>
      </c>
      <c r="B155" s="30" t="s">
        <v>126</v>
      </c>
      <c r="C155" s="37" t="s">
        <v>7</v>
      </c>
      <c r="D155" s="30">
        <v>1</v>
      </c>
      <c r="E155" s="31">
        <v>250</v>
      </c>
      <c r="F155" s="48">
        <f t="shared" si="4"/>
        <v>250</v>
      </c>
      <c r="G155" s="59">
        <v>10.94</v>
      </c>
      <c r="H155" s="61">
        <f t="shared" si="5"/>
        <v>22.851919561243147</v>
      </c>
    </row>
    <row r="156" spans="1:8" ht="15.6">
      <c r="A156" s="30">
        <v>36</v>
      </c>
      <c r="B156" s="30" t="s">
        <v>127</v>
      </c>
      <c r="C156" s="37" t="s">
        <v>31</v>
      </c>
      <c r="D156" s="30">
        <v>2</v>
      </c>
      <c r="E156" s="31">
        <v>20</v>
      </c>
      <c r="F156" s="48">
        <f t="shared" si="4"/>
        <v>40</v>
      </c>
      <c r="G156" s="59">
        <v>10.94</v>
      </c>
      <c r="H156" s="61">
        <f t="shared" si="5"/>
        <v>3.6563071297989032</v>
      </c>
    </row>
    <row r="157" spans="1:8" ht="15.6">
      <c r="A157" s="30">
        <v>37</v>
      </c>
      <c r="B157" s="30" t="s">
        <v>128</v>
      </c>
      <c r="C157" s="37" t="s">
        <v>31</v>
      </c>
      <c r="D157" s="30">
        <v>4</v>
      </c>
      <c r="E157" s="31">
        <v>24</v>
      </c>
      <c r="F157" s="48">
        <f t="shared" si="4"/>
        <v>96</v>
      </c>
      <c r="G157" s="59">
        <v>10.94</v>
      </c>
      <c r="H157" s="61">
        <f t="shared" si="5"/>
        <v>8.7751371115173686</v>
      </c>
    </row>
    <row r="158" spans="1:8" ht="15.6">
      <c r="A158" s="30">
        <v>38</v>
      </c>
      <c r="B158" s="30" t="s">
        <v>129</v>
      </c>
      <c r="C158" s="37" t="s">
        <v>31</v>
      </c>
      <c r="D158" s="30">
        <v>2</v>
      </c>
      <c r="E158" s="31">
        <v>80</v>
      </c>
      <c r="F158" s="48">
        <f t="shared" si="4"/>
        <v>160</v>
      </c>
      <c r="G158" s="59">
        <v>10.94</v>
      </c>
      <c r="H158" s="61">
        <f t="shared" si="5"/>
        <v>14.625228519195613</v>
      </c>
    </row>
    <row r="159" spans="1:8" ht="15.6">
      <c r="A159" s="30"/>
      <c r="B159" s="30"/>
      <c r="C159" s="36"/>
      <c r="D159" s="30"/>
      <c r="E159" s="31"/>
      <c r="F159" s="48">
        <f t="shared" si="4"/>
        <v>0</v>
      </c>
      <c r="G159" s="59">
        <v>10.94</v>
      </c>
      <c r="H159" s="61"/>
    </row>
    <row r="160" spans="1:8" ht="15.6">
      <c r="A160" s="30"/>
      <c r="B160" s="25" t="s">
        <v>23</v>
      </c>
      <c r="C160" s="36"/>
      <c r="D160" s="30"/>
      <c r="E160" s="31"/>
      <c r="F160" s="47">
        <f>SUM(F117:F159)</f>
        <v>23441</v>
      </c>
      <c r="G160" s="59">
        <v>10.94</v>
      </c>
      <c r="H160" s="62">
        <f t="shared" si="5"/>
        <v>2142.6873857404021</v>
      </c>
    </row>
    <row r="161" spans="1:8" ht="15.6">
      <c r="A161" s="30"/>
      <c r="B161" s="30"/>
      <c r="C161" s="36"/>
      <c r="D161" s="30"/>
      <c r="E161" s="31"/>
      <c r="F161" s="48"/>
      <c r="G161" s="59">
        <v>10.94</v>
      </c>
      <c r="H161" s="61"/>
    </row>
    <row r="162" spans="1:8" ht="15.6">
      <c r="A162" s="30"/>
      <c r="B162" s="25" t="s">
        <v>130</v>
      </c>
      <c r="C162" s="36"/>
      <c r="D162" s="30"/>
      <c r="E162" s="31"/>
      <c r="F162" s="48">
        <f t="shared" si="4"/>
        <v>0</v>
      </c>
      <c r="G162" s="59">
        <v>10.94</v>
      </c>
      <c r="H162" s="61"/>
    </row>
    <row r="163" spans="1:8" ht="15.6">
      <c r="A163" s="30"/>
      <c r="B163" s="25" t="s">
        <v>131</v>
      </c>
      <c r="C163" s="36"/>
      <c r="D163" s="30"/>
      <c r="E163" s="31"/>
      <c r="F163" s="48">
        <f t="shared" si="4"/>
        <v>0</v>
      </c>
      <c r="G163" s="59">
        <v>10.94</v>
      </c>
      <c r="H163" s="61"/>
    </row>
    <row r="164" spans="1:8" ht="91.95" customHeight="1">
      <c r="A164" s="30">
        <v>1</v>
      </c>
      <c r="B164" s="30" t="s">
        <v>132</v>
      </c>
      <c r="C164" s="36" t="s">
        <v>31</v>
      </c>
      <c r="D164" s="30">
        <v>3</v>
      </c>
      <c r="E164" s="31">
        <v>300</v>
      </c>
      <c r="F164" s="48">
        <f t="shared" si="4"/>
        <v>900</v>
      </c>
      <c r="G164" s="59">
        <v>10.94</v>
      </c>
      <c r="H164" s="61">
        <f t="shared" si="5"/>
        <v>82.266910420475327</v>
      </c>
    </row>
    <row r="165" spans="1:8" ht="15.6">
      <c r="A165" s="30"/>
      <c r="B165" s="30"/>
      <c r="C165" s="36"/>
      <c r="D165" s="30"/>
      <c r="E165" s="31"/>
      <c r="F165" s="48">
        <f t="shared" si="4"/>
        <v>0</v>
      </c>
      <c r="G165" s="59">
        <v>10.94</v>
      </c>
      <c r="H165" s="61"/>
    </row>
    <row r="166" spans="1:8" ht="15.6">
      <c r="A166" s="30"/>
      <c r="B166" s="25" t="s">
        <v>133</v>
      </c>
      <c r="C166" s="36"/>
      <c r="D166" s="30"/>
      <c r="E166" s="31"/>
      <c r="F166" s="48">
        <f t="shared" si="4"/>
        <v>0</v>
      </c>
      <c r="G166" s="59">
        <v>10.94</v>
      </c>
      <c r="H166" s="61"/>
    </row>
    <row r="167" spans="1:8" ht="43.2" customHeight="1">
      <c r="A167" s="30">
        <v>2</v>
      </c>
      <c r="B167" s="30" t="s">
        <v>134</v>
      </c>
      <c r="C167" s="36" t="s">
        <v>0</v>
      </c>
      <c r="D167" s="30">
        <v>50</v>
      </c>
      <c r="E167" s="31">
        <v>65</v>
      </c>
      <c r="F167" s="48">
        <f t="shared" si="4"/>
        <v>3250</v>
      </c>
      <c r="G167" s="59">
        <v>10.94</v>
      </c>
      <c r="H167" s="61">
        <f t="shared" si="5"/>
        <v>297.07495429616091</v>
      </c>
    </row>
    <row r="168" spans="1:8" ht="15.6">
      <c r="A168" s="30"/>
      <c r="B168" s="30"/>
      <c r="C168" s="36"/>
      <c r="D168" s="30"/>
      <c r="E168" s="31"/>
      <c r="F168" s="48">
        <f t="shared" si="4"/>
        <v>0</v>
      </c>
      <c r="G168" s="59">
        <v>10.94</v>
      </c>
      <c r="H168" s="61"/>
    </row>
    <row r="169" spans="1:8" ht="15.6">
      <c r="A169" s="30"/>
      <c r="B169" s="25" t="s">
        <v>135</v>
      </c>
      <c r="C169" s="36"/>
      <c r="D169" s="30"/>
      <c r="E169" s="31"/>
      <c r="F169" s="48">
        <f t="shared" si="4"/>
        <v>0</v>
      </c>
      <c r="G169" s="59">
        <v>10.94</v>
      </c>
      <c r="H169" s="61"/>
    </row>
    <row r="170" spans="1:8" ht="92.4" customHeight="1">
      <c r="A170" s="30">
        <v>3</v>
      </c>
      <c r="B170" s="30" t="s">
        <v>136</v>
      </c>
      <c r="C170" s="37" t="s">
        <v>31</v>
      </c>
      <c r="D170" s="29">
        <v>1</v>
      </c>
      <c r="E170" s="31">
        <v>6000</v>
      </c>
      <c r="F170" s="48">
        <f t="shared" si="4"/>
        <v>6000</v>
      </c>
      <c r="G170" s="59">
        <v>10.94</v>
      </c>
      <c r="H170" s="61">
        <f t="shared" si="5"/>
        <v>548.44606946983549</v>
      </c>
    </row>
    <row r="171" spans="1:8" ht="15.6">
      <c r="A171" s="30"/>
      <c r="B171" s="30"/>
      <c r="C171" s="36"/>
      <c r="D171" s="30"/>
      <c r="E171" s="31"/>
      <c r="F171" s="48">
        <f t="shared" si="4"/>
        <v>0</v>
      </c>
      <c r="G171" s="59">
        <v>10.94</v>
      </c>
      <c r="H171" s="61"/>
    </row>
    <row r="172" spans="1:8" ht="15.6">
      <c r="A172" s="30"/>
      <c r="B172" s="25" t="s">
        <v>137</v>
      </c>
      <c r="C172" s="36"/>
      <c r="D172" s="30"/>
      <c r="E172" s="31"/>
      <c r="F172" s="48">
        <f t="shared" si="4"/>
        <v>0</v>
      </c>
      <c r="G172" s="59">
        <v>10.94</v>
      </c>
      <c r="H172" s="61"/>
    </row>
    <row r="173" spans="1:8" ht="62.4" customHeight="1">
      <c r="A173" s="30">
        <v>4</v>
      </c>
      <c r="B173" s="30" t="s">
        <v>138</v>
      </c>
      <c r="C173" s="37" t="s">
        <v>31</v>
      </c>
      <c r="D173" s="30">
        <v>1</v>
      </c>
      <c r="E173" s="31">
        <v>2500</v>
      </c>
      <c r="F173" s="48">
        <f t="shared" si="4"/>
        <v>2500</v>
      </c>
      <c r="G173" s="59">
        <v>10.94</v>
      </c>
      <c r="H173" s="61">
        <f t="shared" si="5"/>
        <v>228.51919561243145</v>
      </c>
    </row>
    <row r="174" spans="1:8" ht="15.6">
      <c r="A174" s="30"/>
      <c r="B174" s="30"/>
      <c r="C174" s="36"/>
      <c r="D174" s="30"/>
      <c r="E174" s="31"/>
      <c r="F174" s="48">
        <f t="shared" si="4"/>
        <v>0</v>
      </c>
      <c r="G174" s="59">
        <v>10.94</v>
      </c>
      <c r="H174" s="61"/>
    </row>
    <row r="175" spans="1:8" ht="15.6">
      <c r="A175" s="30"/>
      <c r="B175" s="25" t="s">
        <v>23</v>
      </c>
      <c r="C175" s="36"/>
      <c r="D175" s="30"/>
      <c r="E175" s="31"/>
      <c r="F175" s="47">
        <f>SUM(F164:F174)</f>
        <v>12650</v>
      </c>
      <c r="G175" s="59">
        <v>10.94</v>
      </c>
      <c r="H175" s="62">
        <f t="shared" si="5"/>
        <v>1156.3071297989031</v>
      </c>
    </row>
    <row r="176" spans="1:8" ht="15.6">
      <c r="A176" s="30"/>
      <c r="B176" s="30"/>
      <c r="C176" s="36"/>
      <c r="D176" s="30"/>
      <c r="E176" s="31"/>
      <c r="F176" s="31"/>
      <c r="G176" s="59">
        <v>10.94</v>
      </c>
      <c r="H176" s="61"/>
    </row>
    <row r="177" spans="1:8" ht="31.2">
      <c r="A177" s="30"/>
      <c r="B177" s="25" t="s">
        <v>139</v>
      </c>
      <c r="C177" s="36"/>
      <c r="D177" s="30"/>
      <c r="E177" s="31"/>
      <c r="F177" s="27" t="s">
        <v>140</v>
      </c>
      <c r="G177" s="59">
        <v>10.94</v>
      </c>
      <c r="H177" s="61"/>
    </row>
    <row r="178" spans="1:8" ht="15.6">
      <c r="A178" s="30"/>
      <c r="B178" s="30" t="s">
        <v>141</v>
      </c>
      <c r="C178" s="36"/>
      <c r="D178" s="30"/>
      <c r="E178" s="31"/>
      <c r="F178" s="31">
        <v>46341</v>
      </c>
      <c r="G178" s="59">
        <v>10.94</v>
      </c>
      <c r="H178" s="61">
        <f t="shared" si="5"/>
        <v>4235.9232175502748</v>
      </c>
    </row>
    <row r="179" spans="1:8" ht="15.6">
      <c r="A179" s="30"/>
      <c r="B179" s="30" t="s">
        <v>142</v>
      </c>
      <c r="C179" s="36"/>
      <c r="D179" s="30"/>
      <c r="E179" s="31"/>
      <c r="F179" s="31">
        <v>64315</v>
      </c>
      <c r="G179" s="59">
        <v>10.94</v>
      </c>
      <c r="H179" s="61">
        <f t="shared" si="5"/>
        <v>5878.8848263254113</v>
      </c>
    </row>
    <row r="180" spans="1:8" ht="15.6">
      <c r="A180" s="30"/>
      <c r="B180" s="30" t="s">
        <v>143</v>
      </c>
      <c r="C180" s="36"/>
      <c r="D180" s="30"/>
      <c r="E180" s="31"/>
      <c r="F180" s="31">
        <v>86537.52</v>
      </c>
      <c r="G180" s="59">
        <v>10.94</v>
      </c>
      <c r="H180" s="61">
        <f t="shared" si="5"/>
        <v>7910.1937842778798</v>
      </c>
    </row>
    <row r="181" spans="1:8" ht="15.6">
      <c r="A181" s="30"/>
      <c r="B181" s="30" t="s">
        <v>144</v>
      </c>
      <c r="C181" s="36"/>
      <c r="D181" s="30"/>
      <c r="E181" s="31"/>
      <c r="F181" s="31">
        <v>65131.6</v>
      </c>
      <c r="G181" s="59">
        <v>10.94</v>
      </c>
      <c r="H181" s="61">
        <f t="shared" si="5"/>
        <v>5953.5283363802564</v>
      </c>
    </row>
    <row r="182" spans="1:8" ht="15.6">
      <c r="A182" s="30"/>
      <c r="B182" s="30" t="s">
        <v>145</v>
      </c>
      <c r="C182" s="36"/>
      <c r="D182" s="30"/>
      <c r="E182" s="31"/>
      <c r="F182" s="31">
        <v>81897</v>
      </c>
      <c r="G182" s="59">
        <v>10.94</v>
      </c>
      <c r="H182" s="61">
        <f t="shared" si="5"/>
        <v>7486.0146252285194</v>
      </c>
    </row>
    <row r="183" spans="1:8" ht="15.6">
      <c r="A183" s="30"/>
      <c r="B183" s="30" t="s">
        <v>146</v>
      </c>
      <c r="C183" s="36"/>
      <c r="D183" s="30"/>
      <c r="E183" s="31"/>
      <c r="F183" s="31">
        <v>23441</v>
      </c>
      <c r="G183" s="59">
        <v>10.94</v>
      </c>
      <c r="H183" s="61">
        <f t="shared" si="5"/>
        <v>2142.6873857404021</v>
      </c>
    </row>
    <row r="184" spans="1:8" ht="15.6">
      <c r="A184" s="30"/>
      <c r="B184" s="30" t="s">
        <v>147</v>
      </c>
      <c r="C184" s="36"/>
      <c r="D184" s="30"/>
      <c r="E184" s="31"/>
      <c r="F184" s="31">
        <v>12650</v>
      </c>
      <c r="G184" s="59">
        <v>10.94</v>
      </c>
      <c r="H184" s="61">
        <f t="shared" si="5"/>
        <v>1156.3071297989031</v>
      </c>
    </row>
    <row r="185" spans="1:8" ht="15.6">
      <c r="A185" s="30"/>
      <c r="B185" s="25" t="s">
        <v>148</v>
      </c>
      <c r="C185" s="36"/>
      <c r="D185" s="30"/>
      <c r="E185" s="31"/>
      <c r="F185" s="27">
        <f>SUM(F178:F184)</f>
        <v>380313.12</v>
      </c>
      <c r="G185" s="59">
        <v>10.94</v>
      </c>
      <c r="H185" s="62">
        <f t="shared" si="5"/>
        <v>34763.539305301645</v>
      </c>
    </row>
  </sheetData>
  <mergeCells count="2">
    <mergeCell ref="A2:F2"/>
    <mergeCell ref="A1:H1"/>
  </mergeCells>
  <pageMargins left="0.7" right="0.7" top="0.75" bottom="0.75" header="0.3" footer="0.3"/>
  <pageSetup paperSize="9" scale="73" orientation="portrait" r:id="rId1"/>
  <rowBreaks count="6" manualBreakCount="6">
    <brk id="27" max="16383" man="1"/>
    <brk id="49" max="16383" man="1"/>
    <brk id="73" max="16383" man="1"/>
    <brk id="93" max="7" man="1"/>
    <brk id="115" max="16383" man="1"/>
    <brk id="161" max="16383" man="1"/>
  </rowBreaks>
</worksheet>
</file>

<file path=xl/worksheets/sheet2.xml><?xml version="1.0" encoding="utf-8"?>
<worksheet xmlns="http://schemas.openxmlformats.org/spreadsheetml/2006/main" xmlns:r="http://schemas.openxmlformats.org/officeDocument/2006/relationships">
  <dimension ref="A1:I342"/>
  <sheetViews>
    <sheetView view="pageBreakPreview" topLeftCell="A196" zoomScale="80" zoomScaleSheetLayoutView="80" workbookViewId="0">
      <selection activeCell="H3" sqref="H3"/>
    </sheetView>
  </sheetViews>
  <sheetFormatPr defaultRowHeight="14.4"/>
  <cols>
    <col min="1" max="1" width="6.33203125" customWidth="1"/>
    <col min="2" max="2" width="58" style="69" customWidth="1"/>
    <col min="3" max="3" width="12.6640625" customWidth="1"/>
    <col min="4" max="4" width="8.44140625" customWidth="1"/>
    <col min="5" max="5" width="13.6640625" customWidth="1"/>
    <col min="6" max="6" width="13.88671875" customWidth="1"/>
    <col min="7" max="7" width="10.44140625" customWidth="1"/>
    <col min="8" max="8" width="12.77734375" customWidth="1"/>
  </cols>
  <sheetData>
    <row r="1" spans="1:9" ht="15.6">
      <c r="A1" s="25"/>
      <c r="B1" s="72" t="s">
        <v>237</v>
      </c>
      <c r="C1" s="73"/>
      <c r="D1" s="73"/>
      <c r="E1" s="73"/>
      <c r="F1" s="73"/>
      <c r="G1" s="74"/>
      <c r="H1" s="74"/>
      <c r="I1" s="75"/>
    </row>
    <row r="2" spans="1:9" ht="36" customHeight="1">
      <c r="A2" s="25" t="s">
        <v>149</v>
      </c>
      <c r="B2" s="34" t="s">
        <v>1</v>
      </c>
      <c r="C2" s="26" t="s">
        <v>2</v>
      </c>
      <c r="D2" s="25" t="s">
        <v>150</v>
      </c>
      <c r="E2" s="27" t="s">
        <v>3</v>
      </c>
      <c r="F2" s="63" t="s">
        <v>226</v>
      </c>
      <c r="G2" s="26" t="s">
        <v>240</v>
      </c>
      <c r="H2" s="26" t="s">
        <v>241</v>
      </c>
      <c r="I2" s="28"/>
    </row>
    <row r="3" spans="1:9" ht="25.95" customHeight="1">
      <c r="A3" s="26" t="s">
        <v>4</v>
      </c>
      <c r="B3" s="34" t="s">
        <v>5</v>
      </c>
      <c r="C3" s="29"/>
      <c r="D3" s="30"/>
      <c r="E3" s="31"/>
      <c r="F3" s="31"/>
      <c r="G3" s="54"/>
      <c r="H3" s="54"/>
      <c r="I3" s="32"/>
    </row>
    <row r="4" spans="1:9" ht="19.2" customHeight="1">
      <c r="A4" s="25">
        <v>1</v>
      </c>
      <c r="B4" s="35" t="s">
        <v>6</v>
      </c>
      <c r="C4" s="29" t="s">
        <v>7</v>
      </c>
      <c r="D4" s="30">
        <v>1</v>
      </c>
      <c r="E4" s="31">
        <v>15000</v>
      </c>
      <c r="F4" s="31">
        <v>15000</v>
      </c>
      <c r="G4" s="54">
        <v>10.94</v>
      </c>
      <c r="H4" s="65">
        <f>F4/G4</f>
        <v>1371.1151736745887</v>
      </c>
      <c r="I4" s="32"/>
    </row>
    <row r="5" spans="1:9" ht="15.6">
      <c r="A5" s="25"/>
      <c r="B5" s="34"/>
      <c r="C5" s="29"/>
      <c r="D5" s="30"/>
      <c r="E5" s="31"/>
      <c r="F5" s="31"/>
      <c r="G5" s="54">
        <v>10.94</v>
      </c>
      <c r="H5" s="65"/>
      <c r="I5" s="32"/>
    </row>
    <row r="6" spans="1:9" ht="15.6">
      <c r="A6" s="25"/>
      <c r="B6" s="34" t="s">
        <v>8</v>
      </c>
      <c r="C6" s="29"/>
      <c r="D6" s="30"/>
      <c r="E6" s="31"/>
      <c r="F6" s="31"/>
      <c r="G6" s="54">
        <v>10.94</v>
      </c>
      <c r="H6" s="65"/>
      <c r="I6" s="32"/>
    </row>
    <row r="7" spans="1:9" ht="15.6">
      <c r="A7" s="25"/>
      <c r="B7" s="35"/>
      <c r="C7" s="29"/>
      <c r="D7" s="30"/>
      <c r="E7" s="31"/>
      <c r="F7" s="31"/>
      <c r="G7" s="54">
        <v>10.94</v>
      </c>
      <c r="H7" s="65"/>
      <c r="I7" s="32"/>
    </row>
    <row r="8" spans="1:9" ht="21" customHeight="1">
      <c r="A8" s="25"/>
      <c r="B8" s="34" t="s">
        <v>9</v>
      </c>
      <c r="C8" s="29"/>
      <c r="D8" s="30"/>
      <c r="E8" s="31"/>
      <c r="F8" s="31"/>
      <c r="G8" s="54">
        <v>10.94</v>
      </c>
      <c r="H8" s="65"/>
      <c r="I8" s="32"/>
    </row>
    <row r="9" spans="1:9" ht="39" customHeight="1">
      <c r="A9" s="33">
        <v>1</v>
      </c>
      <c r="B9" s="35" t="s">
        <v>10</v>
      </c>
      <c r="C9" s="29" t="s">
        <v>213</v>
      </c>
      <c r="D9" s="30">
        <v>170</v>
      </c>
      <c r="E9" s="31">
        <v>5</v>
      </c>
      <c r="F9" s="31">
        <v>850</v>
      </c>
      <c r="G9" s="54">
        <v>10.94</v>
      </c>
      <c r="H9" s="65">
        <f t="shared" ref="H9:H64" si="0">F9/G9</f>
        <v>77.696526508226697</v>
      </c>
      <c r="I9" s="32"/>
    </row>
    <row r="10" spans="1:9" ht="19.95" customHeight="1">
      <c r="A10" s="33">
        <v>2</v>
      </c>
      <c r="B10" s="35" t="s">
        <v>11</v>
      </c>
      <c r="C10" s="29" t="s">
        <v>214</v>
      </c>
      <c r="D10" s="30">
        <v>2</v>
      </c>
      <c r="E10" s="31">
        <v>100</v>
      </c>
      <c r="F10" s="31">
        <v>200</v>
      </c>
      <c r="G10" s="54">
        <v>10.94</v>
      </c>
      <c r="H10" s="65">
        <f t="shared" si="0"/>
        <v>18.281535648994517</v>
      </c>
      <c r="I10" s="32"/>
    </row>
    <row r="11" spans="1:9" ht="31.95" customHeight="1">
      <c r="A11" s="33">
        <v>3</v>
      </c>
      <c r="B11" s="35" t="s">
        <v>12</v>
      </c>
      <c r="C11" s="29" t="s">
        <v>214</v>
      </c>
      <c r="D11" s="30">
        <v>113</v>
      </c>
      <c r="E11" s="31">
        <v>19</v>
      </c>
      <c r="F11" s="31">
        <v>2147</v>
      </c>
      <c r="G11" s="54">
        <v>10.94</v>
      </c>
      <c r="H11" s="65">
        <f t="shared" si="0"/>
        <v>196.25228519195613</v>
      </c>
      <c r="I11" s="32"/>
    </row>
    <row r="12" spans="1:9" ht="32.4" customHeight="1">
      <c r="A12" s="33">
        <v>4</v>
      </c>
      <c r="B12" s="35" t="s">
        <v>13</v>
      </c>
      <c r="C12" s="29" t="s">
        <v>213</v>
      </c>
      <c r="D12" s="30">
        <v>68</v>
      </c>
      <c r="E12" s="31">
        <v>5</v>
      </c>
      <c r="F12" s="31">
        <v>340</v>
      </c>
      <c r="G12" s="54">
        <v>10.94</v>
      </c>
      <c r="H12" s="65">
        <f t="shared" si="0"/>
        <v>31.078610603290677</v>
      </c>
      <c r="I12" s="32"/>
    </row>
    <row r="13" spans="1:9" ht="36.75" customHeight="1">
      <c r="A13" s="33">
        <v>5</v>
      </c>
      <c r="B13" s="35" t="s">
        <v>14</v>
      </c>
      <c r="C13" s="29" t="s">
        <v>7</v>
      </c>
      <c r="D13" s="30">
        <v>1</v>
      </c>
      <c r="E13" s="31">
        <v>1000</v>
      </c>
      <c r="F13" s="31">
        <v>1000</v>
      </c>
      <c r="G13" s="54">
        <v>10.94</v>
      </c>
      <c r="H13" s="65">
        <f t="shared" si="0"/>
        <v>91.407678244972587</v>
      </c>
      <c r="I13" s="32"/>
    </row>
    <row r="14" spans="1:9" ht="44.25" customHeight="1">
      <c r="A14" s="33">
        <v>6</v>
      </c>
      <c r="B14" s="35" t="s">
        <v>15</v>
      </c>
      <c r="C14" s="29" t="s">
        <v>7</v>
      </c>
      <c r="D14" s="30">
        <v>1</v>
      </c>
      <c r="E14" s="31">
        <v>500</v>
      </c>
      <c r="F14" s="31">
        <v>500</v>
      </c>
      <c r="G14" s="54">
        <v>10.94</v>
      </c>
      <c r="H14" s="65">
        <f t="shared" si="0"/>
        <v>45.703839122486293</v>
      </c>
      <c r="I14" s="32"/>
    </row>
    <row r="15" spans="1:9" ht="63.75" customHeight="1">
      <c r="A15" s="33">
        <v>7</v>
      </c>
      <c r="B15" s="35" t="s">
        <v>16</v>
      </c>
      <c r="C15" s="29" t="s">
        <v>7</v>
      </c>
      <c r="D15" s="30">
        <v>1</v>
      </c>
      <c r="E15" s="31">
        <v>300</v>
      </c>
      <c r="F15" s="31">
        <v>300</v>
      </c>
      <c r="G15" s="54">
        <v>10.94</v>
      </c>
      <c r="H15" s="65">
        <f t="shared" si="0"/>
        <v>27.422303473491773</v>
      </c>
      <c r="I15" s="32"/>
    </row>
    <row r="16" spans="1:9" ht="15.6">
      <c r="A16" s="33"/>
      <c r="B16" s="35"/>
      <c r="C16" s="29"/>
      <c r="D16" s="30"/>
      <c r="E16" s="31"/>
      <c r="F16" s="31"/>
      <c r="G16" s="54">
        <v>10.94</v>
      </c>
      <c r="H16" s="65"/>
      <c r="I16" s="32"/>
    </row>
    <row r="17" spans="1:9" ht="15.6">
      <c r="A17" s="33"/>
      <c r="B17" s="34" t="s">
        <v>17</v>
      </c>
      <c r="C17" s="29"/>
      <c r="D17" s="30"/>
      <c r="E17" s="31"/>
      <c r="F17" s="31"/>
      <c r="G17" s="54">
        <v>10.94</v>
      </c>
      <c r="H17" s="65"/>
      <c r="I17" s="32"/>
    </row>
    <row r="18" spans="1:9" ht="23.4" customHeight="1">
      <c r="A18" s="33">
        <v>8</v>
      </c>
      <c r="B18" s="35" t="s">
        <v>18</v>
      </c>
      <c r="C18" s="29" t="s">
        <v>213</v>
      </c>
      <c r="D18" s="30">
        <v>68</v>
      </c>
      <c r="E18" s="31">
        <v>45</v>
      </c>
      <c r="F18" s="31">
        <v>3060</v>
      </c>
      <c r="G18" s="54">
        <v>10.94</v>
      </c>
      <c r="H18" s="65">
        <f t="shared" si="0"/>
        <v>279.70749542961607</v>
      </c>
      <c r="I18" s="32"/>
    </row>
    <row r="19" spans="1:9" ht="32.4" customHeight="1">
      <c r="A19" s="33">
        <v>9</v>
      </c>
      <c r="B19" s="35" t="s">
        <v>19</v>
      </c>
      <c r="C19" s="29" t="s">
        <v>214</v>
      </c>
      <c r="D19" s="30">
        <v>13</v>
      </c>
      <c r="E19" s="31">
        <v>860</v>
      </c>
      <c r="F19" s="31">
        <v>11696</v>
      </c>
      <c r="G19" s="54">
        <v>10.94</v>
      </c>
      <c r="H19" s="65">
        <f t="shared" si="0"/>
        <v>1069.1042047531994</v>
      </c>
      <c r="I19" s="32"/>
    </row>
    <row r="20" spans="1:9" ht="15.6">
      <c r="A20" s="33"/>
      <c r="B20" s="35"/>
      <c r="C20" s="29"/>
      <c r="D20" s="30"/>
      <c r="E20" s="31"/>
      <c r="F20" s="31"/>
      <c r="G20" s="54">
        <v>10.94</v>
      </c>
      <c r="H20" s="65"/>
      <c r="I20" s="32"/>
    </row>
    <row r="21" spans="1:9" ht="15.6">
      <c r="A21" s="33"/>
      <c r="B21" s="34" t="s">
        <v>20</v>
      </c>
      <c r="C21" s="29"/>
      <c r="D21" s="30"/>
      <c r="E21" s="31"/>
      <c r="F21" s="31"/>
      <c r="G21" s="54">
        <v>10.94</v>
      </c>
      <c r="H21" s="65"/>
      <c r="I21" s="32"/>
    </row>
    <row r="22" spans="1:9" ht="43.95" customHeight="1">
      <c r="A22" s="33">
        <v>10</v>
      </c>
      <c r="B22" s="35" t="s">
        <v>151</v>
      </c>
      <c r="C22" s="29" t="s">
        <v>213</v>
      </c>
      <c r="D22" s="30">
        <v>90.4</v>
      </c>
      <c r="E22" s="31">
        <v>40</v>
      </c>
      <c r="F22" s="31">
        <v>3616</v>
      </c>
      <c r="G22" s="54">
        <v>10.94</v>
      </c>
      <c r="H22" s="65">
        <f t="shared" si="0"/>
        <v>330.53016453382088</v>
      </c>
      <c r="I22" s="32"/>
    </row>
    <row r="23" spans="1:9" ht="55.95" customHeight="1">
      <c r="A23" s="33">
        <v>11</v>
      </c>
      <c r="B23" s="35" t="s">
        <v>22</v>
      </c>
      <c r="C23" s="29" t="s">
        <v>0</v>
      </c>
      <c r="D23" s="30">
        <v>230</v>
      </c>
      <c r="E23" s="31">
        <v>3</v>
      </c>
      <c r="F23" s="31">
        <v>690</v>
      </c>
      <c r="G23" s="54">
        <v>10.94</v>
      </c>
      <c r="H23" s="65">
        <f t="shared" si="0"/>
        <v>63.071297989031081</v>
      </c>
      <c r="I23" s="32"/>
    </row>
    <row r="24" spans="1:9" ht="15.6">
      <c r="A24" s="33"/>
      <c r="B24" s="34" t="s">
        <v>152</v>
      </c>
      <c r="C24" s="29"/>
      <c r="D24" s="30"/>
      <c r="E24" s="31"/>
      <c r="F24" s="31"/>
      <c r="G24" s="54">
        <v>10.94</v>
      </c>
      <c r="H24" s="65">
        <f t="shared" si="0"/>
        <v>0</v>
      </c>
      <c r="I24" s="32"/>
    </row>
    <row r="25" spans="1:9" ht="36" customHeight="1">
      <c r="A25" s="33">
        <v>12</v>
      </c>
      <c r="B25" s="30" t="s">
        <v>153</v>
      </c>
      <c r="C25" s="29" t="s">
        <v>214</v>
      </c>
      <c r="D25" s="30">
        <v>28.3</v>
      </c>
      <c r="E25" s="31">
        <v>60</v>
      </c>
      <c r="F25" s="31">
        <v>1698</v>
      </c>
      <c r="G25" s="54">
        <v>10.94</v>
      </c>
      <c r="H25" s="65">
        <f t="shared" si="0"/>
        <v>155.21023765996344</v>
      </c>
      <c r="I25" s="32"/>
    </row>
    <row r="26" spans="1:9" ht="32.4" customHeight="1">
      <c r="A26" s="33">
        <v>13</v>
      </c>
      <c r="B26" s="30" t="s">
        <v>154</v>
      </c>
      <c r="C26" s="29" t="s">
        <v>7</v>
      </c>
      <c r="D26" s="30">
        <v>1</v>
      </c>
      <c r="E26" s="31">
        <v>1000</v>
      </c>
      <c r="F26" s="31">
        <v>1000</v>
      </c>
      <c r="G26" s="54">
        <v>10.94</v>
      </c>
      <c r="H26" s="65">
        <f t="shared" si="0"/>
        <v>91.407678244972587</v>
      </c>
      <c r="I26" s="32"/>
    </row>
    <row r="27" spans="1:9" ht="15.6">
      <c r="A27" s="33"/>
      <c r="B27" s="30"/>
      <c r="C27" s="29"/>
      <c r="D27" s="30"/>
      <c r="E27" s="31"/>
      <c r="F27" s="31"/>
      <c r="G27" s="54">
        <v>10.94</v>
      </c>
      <c r="H27" s="65">
        <f t="shared" si="0"/>
        <v>0</v>
      </c>
      <c r="I27" s="32"/>
    </row>
    <row r="28" spans="1:9" ht="30.6" customHeight="1">
      <c r="A28" s="33"/>
      <c r="B28" s="34" t="s">
        <v>23</v>
      </c>
      <c r="C28" s="29"/>
      <c r="D28" s="30"/>
      <c r="E28" s="31"/>
      <c r="F28" s="27">
        <v>42097</v>
      </c>
      <c r="G28" s="54">
        <v>10.94</v>
      </c>
      <c r="H28" s="66">
        <f t="shared" si="0"/>
        <v>3847.9890310786109</v>
      </c>
      <c r="I28" s="32"/>
    </row>
    <row r="29" spans="1:9" ht="15.6">
      <c r="A29" s="33"/>
      <c r="B29" s="30"/>
      <c r="C29" s="36"/>
      <c r="D29" s="30"/>
      <c r="E29" s="31"/>
      <c r="F29" s="31"/>
      <c r="G29" s="54">
        <v>10.94</v>
      </c>
      <c r="H29" s="65"/>
      <c r="I29" s="32"/>
    </row>
    <row r="30" spans="1:9" ht="15.6">
      <c r="A30" s="33"/>
      <c r="B30" s="34" t="s">
        <v>24</v>
      </c>
      <c r="C30" s="36"/>
      <c r="D30" s="30"/>
      <c r="E30" s="31"/>
      <c r="F30" s="31"/>
      <c r="G30" s="54">
        <v>10.94</v>
      </c>
      <c r="H30" s="65"/>
      <c r="I30" s="32"/>
    </row>
    <row r="31" spans="1:9" ht="47.4" customHeight="1">
      <c r="A31" s="33">
        <v>1</v>
      </c>
      <c r="B31" s="35" t="s">
        <v>25</v>
      </c>
      <c r="C31" s="29" t="s">
        <v>7</v>
      </c>
      <c r="D31" s="30">
        <v>1</v>
      </c>
      <c r="E31" s="31">
        <v>650</v>
      </c>
      <c r="F31" s="31">
        <v>650</v>
      </c>
      <c r="G31" s="54">
        <v>10.94</v>
      </c>
      <c r="H31" s="65">
        <f t="shared" si="0"/>
        <v>59.414990859232176</v>
      </c>
      <c r="I31" s="32"/>
    </row>
    <row r="32" spans="1:9" ht="35.4" customHeight="1">
      <c r="A32" s="33">
        <v>2</v>
      </c>
      <c r="B32" s="35" t="s">
        <v>26</v>
      </c>
      <c r="C32" s="29" t="s">
        <v>214</v>
      </c>
      <c r="D32" s="30">
        <v>35.5</v>
      </c>
      <c r="E32" s="31">
        <v>60</v>
      </c>
      <c r="F32" s="31">
        <v>2130</v>
      </c>
      <c r="G32" s="54">
        <v>10.94</v>
      </c>
      <c r="H32" s="65">
        <f t="shared" si="0"/>
        <v>194.6983546617916</v>
      </c>
      <c r="I32" s="32"/>
    </row>
    <row r="33" spans="1:9" ht="63" customHeight="1">
      <c r="A33" s="33">
        <v>3</v>
      </c>
      <c r="B33" s="35" t="s">
        <v>27</v>
      </c>
      <c r="C33" s="29" t="s">
        <v>213</v>
      </c>
      <c r="D33" s="30">
        <v>142</v>
      </c>
      <c r="E33" s="31">
        <v>3</v>
      </c>
      <c r="F33" s="31">
        <v>426</v>
      </c>
      <c r="G33" s="54">
        <v>10.94</v>
      </c>
      <c r="H33" s="65">
        <f t="shared" si="0"/>
        <v>38.939670932358318</v>
      </c>
      <c r="I33" s="32"/>
    </row>
    <row r="34" spans="1:9" ht="45" customHeight="1">
      <c r="A34" s="33">
        <v>4</v>
      </c>
      <c r="B34" s="35" t="s">
        <v>155</v>
      </c>
      <c r="C34" s="29" t="s">
        <v>213</v>
      </c>
      <c r="D34" s="30">
        <v>145</v>
      </c>
      <c r="E34" s="31">
        <v>28</v>
      </c>
      <c r="F34" s="31">
        <v>3976</v>
      </c>
      <c r="G34" s="54">
        <v>10.94</v>
      </c>
      <c r="H34" s="65">
        <f t="shared" si="0"/>
        <v>363.43692870201096</v>
      </c>
      <c r="I34" s="32"/>
    </row>
    <row r="35" spans="1:9" ht="49.5" customHeight="1">
      <c r="A35" s="33">
        <v>5</v>
      </c>
      <c r="B35" s="35" t="s">
        <v>156</v>
      </c>
      <c r="C35" s="29" t="s">
        <v>213</v>
      </c>
      <c r="D35" s="30">
        <v>113</v>
      </c>
      <c r="E35" s="31">
        <v>90</v>
      </c>
      <c r="F35" s="31">
        <v>10170</v>
      </c>
      <c r="G35" s="54">
        <v>10.94</v>
      </c>
      <c r="H35" s="65">
        <f t="shared" si="0"/>
        <v>929.6160877513712</v>
      </c>
      <c r="I35" s="32"/>
    </row>
    <row r="36" spans="1:9" ht="46.5" customHeight="1">
      <c r="A36" s="33">
        <v>6</v>
      </c>
      <c r="B36" s="35" t="s">
        <v>30</v>
      </c>
      <c r="C36" s="29" t="s">
        <v>31</v>
      </c>
      <c r="D36" s="30">
        <v>1</v>
      </c>
      <c r="E36" s="31">
        <v>150</v>
      </c>
      <c r="F36" s="31">
        <v>150</v>
      </c>
      <c r="G36" s="54">
        <v>10.94</v>
      </c>
      <c r="H36" s="65">
        <f t="shared" si="0"/>
        <v>13.711151736745887</v>
      </c>
      <c r="I36" s="32"/>
    </row>
    <row r="37" spans="1:9" ht="34.950000000000003" customHeight="1">
      <c r="A37" s="33">
        <v>7</v>
      </c>
      <c r="B37" s="35" t="s">
        <v>32</v>
      </c>
      <c r="C37" s="29" t="s">
        <v>213</v>
      </c>
      <c r="D37" s="30">
        <v>46.4</v>
      </c>
      <c r="E37" s="31">
        <v>42</v>
      </c>
      <c r="F37" s="31">
        <v>1948.8</v>
      </c>
      <c r="G37" s="54">
        <v>10.94</v>
      </c>
      <c r="H37" s="65">
        <f t="shared" si="0"/>
        <v>178.13528336380256</v>
      </c>
      <c r="I37" s="32"/>
    </row>
    <row r="38" spans="1:9" ht="43.2" customHeight="1">
      <c r="A38" s="33">
        <v>8</v>
      </c>
      <c r="B38" s="35" t="s">
        <v>33</v>
      </c>
      <c r="C38" s="29" t="s">
        <v>213</v>
      </c>
      <c r="D38" s="30">
        <v>46.4</v>
      </c>
      <c r="E38" s="31">
        <v>15</v>
      </c>
      <c r="F38" s="31">
        <v>696</v>
      </c>
      <c r="G38" s="54">
        <v>10.94</v>
      </c>
      <c r="H38" s="65">
        <f t="shared" si="0"/>
        <v>63.61974405850092</v>
      </c>
      <c r="I38" s="32"/>
    </row>
    <row r="39" spans="1:9" ht="15.6">
      <c r="A39" s="33"/>
      <c r="B39" s="35"/>
      <c r="C39" s="36"/>
      <c r="D39" s="30"/>
      <c r="E39" s="31"/>
      <c r="F39" s="31"/>
      <c r="G39" s="54">
        <v>10.94</v>
      </c>
      <c r="H39" s="65"/>
      <c r="I39" s="32"/>
    </row>
    <row r="40" spans="1:9" ht="15.6">
      <c r="A40" s="33"/>
      <c r="B40" s="35"/>
      <c r="C40" s="36"/>
      <c r="D40" s="30"/>
      <c r="E40" s="31"/>
      <c r="F40" s="31"/>
      <c r="G40" s="54">
        <v>10.94</v>
      </c>
      <c r="H40" s="65"/>
      <c r="I40" s="32"/>
    </row>
    <row r="41" spans="1:9" ht="20.399999999999999" customHeight="1">
      <c r="A41" s="33"/>
      <c r="B41" s="34" t="s">
        <v>34</v>
      </c>
      <c r="C41" s="36"/>
      <c r="D41" s="30"/>
      <c r="E41" s="31"/>
      <c r="F41" s="31"/>
      <c r="G41" s="54">
        <v>10.94</v>
      </c>
      <c r="H41" s="65"/>
      <c r="I41" s="32"/>
    </row>
    <row r="42" spans="1:9" ht="21.6" customHeight="1">
      <c r="A42" s="33"/>
      <c r="B42" s="34" t="s">
        <v>35</v>
      </c>
      <c r="C42" s="36"/>
      <c r="D42" s="30"/>
      <c r="E42" s="31"/>
      <c r="F42" s="31"/>
      <c r="G42" s="54">
        <v>10.94</v>
      </c>
      <c r="H42" s="65"/>
      <c r="I42" s="32"/>
    </row>
    <row r="43" spans="1:9" ht="39.6" customHeight="1">
      <c r="A43" s="33">
        <v>1</v>
      </c>
      <c r="B43" s="35" t="s">
        <v>36</v>
      </c>
      <c r="C43" s="29" t="s">
        <v>0</v>
      </c>
      <c r="D43" s="30">
        <v>130</v>
      </c>
      <c r="E43" s="31">
        <v>5</v>
      </c>
      <c r="F43" s="31">
        <v>650</v>
      </c>
      <c r="G43" s="54">
        <v>10.94</v>
      </c>
      <c r="H43" s="65">
        <f>F43/G43</f>
        <v>59.414990859232176</v>
      </c>
      <c r="I43" s="32"/>
    </row>
    <row r="44" spans="1:9" ht="30.6" customHeight="1">
      <c r="A44" s="33">
        <v>2</v>
      </c>
      <c r="B44" s="35" t="s">
        <v>37</v>
      </c>
      <c r="C44" s="29" t="s">
        <v>213</v>
      </c>
      <c r="D44" s="30">
        <v>90.4</v>
      </c>
      <c r="E44" s="31">
        <v>45</v>
      </c>
      <c r="F44" s="31">
        <v>4068</v>
      </c>
      <c r="G44" s="54">
        <v>10.94</v>
      </c>
      <c r="H44" s="65">
        <f t="shared" si="0"/>
        <v>371.84643510054849</v>
      </c>
      <c r="I44" s="32"/>
    </row>
    <row r="45" spans="1:9" ht="30" customHeight="1">
      <c r="A45" s="33">
        <v>3</v>
      </c>
      <c r="B45" s="35" t="s">
        <v>38</v>
      </c>
      <c r="C45" s="29" t="s">
        <v>0</v>
      </c>
      <c r="D45" s="30">
        <v>650</v>
      </c>
      <c r="E45" s="31">
        <v>3</v>
      </c>
      <c r="F45" s="31">
        <v>1950</v>
      </c>
      <c r="G45" s="54">
        <v>10.94</v>
      </c>
      <c r="H45" s="65">
        <f t="shared" si="0"/>
        <v>178.24497257769653</v>
      </c>
      <c r="I45" s="32"/>
    </row>
    <row r="46" spans="1:9" ht="39.6" customHeight="1">
      <c r="A46" s="33">
        <v>4</v>
      </c>
      <c r="B46" s="35" t="s">
        <v>157</v>
      </c>
      <c r="C46" s="29" t="s">
        <v>213</v>
      </c>
      <c r="D46" s="30">
        <v>18</v>
      </c>
      <c r="E46" s="31">
        <v>65</v>
      </c>
      <c r="F46" s="31">
        <v>1170</v>
      </c>
      <c r="G46" s="54">
        <v>10.94</v>
      </c>
      <c r="H46" s="65">
        <f t="shared" si="0"/>
        <v>106.94698354661791</v>
      </c>
      <c r="I46" s="32"/>
    </row>
    <row r="47" spans="1:9" ht="39" customHeight="1">
      <c r="A47" s="33">
        <v>5</v>
      </c>
      <c r="B47" s="35" t="s">
        <v>40</v>
      </c>
      <c r="C47" s="37" t="s">
        <v>0</v>
      </c>
      <c r="D47" s="30">
        <v>18</v>
      </c>
      <c r="E47" s="31">
        <v>45</v>
      </c>
      <c r="F47" s="31">
        <v>810</v>
      </c>
      <c r="G47" s="54">
        <v>10.94</v>
      </c>
      <c r="H47" s="65">
        <f t="shared" si="0"/>
        <v>74.040219378427793</v>
      </c>
      <c r="I47" s="32"/>
    </row>
    <row r="48" spans="1:9" ht="26.4" customHeight="1">
      <c r="A48" s="33">
        <v>6</v>
      </c>
      <c r="B48" s="35" t="s">
        <v>41</v>
      </c>
      <c r="C48" s="29" t="s">
        <v>0</v>
      </c>
      <c r="D48" s="30">
        <v>64</v>
      </c>
      <c r="E48" s="31">
        <v>20</v>
      </c>
      <c r="F48" s="31">
        <v>1280</v>
      </c>
      <c r="G48" s="54">
        <v>10.94</v>
      </c>
      <c r="H48" s="65">
        <f t="shared" si="0"/>
        <v>117.0018281535649</v>
      </c>
      <c r="I48" s="32"/>
    </row>
    <row r="49" spans="1:9" ht="24" customHeight="1">
      <c r="A49" s="33">
        <v>7</v>
      </c>
      <c r="B49" s="35" t="s">
        <v>42</v>
      </c>
      <c r="C49" s="29" t="s">
        <v>7</v>
      </c>
      <c r="D49" s="30">
        <v>1</v>
      </c>
      <c r="E49" s="31">
        <v>500</v>
      </c>
      <c r="F49" s="31">
        <v>500</v>
      </c>
      <c r="G49" s="54">
        <v>10.94</v>
      </c>
      <c r="H49" s="65">
        <f t="shared" si="0"/>
        <v>45.703839122486293</v>
      </c>
      <c r="I49" s="32"/>
    </row>
    <row r="50" spans="1:9" ht="31.2" customHeight="1">
      <c r="A50" s="33">
        <v>8</v>
      </c>
      <c r="B50" s="35" t="s">
        <v>43</v>
      </c>
      <c r="C50" s="29" t="s">
        <v>44</v>
      </c>
      <c r="D50" s="30">
        <v>250.06</v>
      </c>
      <c r="E50" s="31">
        <v>12</v>
      </c>
      <c r="F50" s="31">
        <v>3000.73</v>
      </c>
      <c r="G50" s="54">
        <v>10.94</v>
      </c>
      <c r="H50" s="65">
        <f t="shared" si="0"/>
        <v>274.28976234003659</v>
      </c>
      <c r="I50" s="32"/>
    </row>
    <row r="51" spans="1:9" ht="32.25" customHeight="1">
      <c r="A51" s="33">
        <v>9</v>
      </c>
      <c r="B51" s="35" t="s">
        <v>45</v>
      </c>
      <c r="C51" s="29" t="s">
        <v>44</v>
      </c>
      <c r="D51" s="30">
        <v>168.01</v>
      </c>
      <c r="E51" s="31">
        <v>12</v>
      </c>
      <c r="F51" s="31">
        <v>2016.115</v>
      </c>
      <c r="G51" s="54">
        <v>10.94</v>
      </c>
      <c r="H51" s="65">
        <f t="shared" si="0"/>
        <v>184.28839122486289</v>
      </c>
      <c r="I51" s="32"/>
    </row>
    <row r="52" spans="1:9" ht="34.5" customHeight="1">
      <c r="A52" s="33">
        <v>10</v>
      </c>
      <c r="B52" s="35" t="s">
        <v>46</v>
      </c>
      <c r="C52" s="29" t="s">
        <v>214</v>
      </c>
      <c r="D52" s="30">
        <v>2.56</v>
      </c>
      <c r="E52" s="31">
        <v>900</v>
      </c>
      <c r="F52" s="31">
        <v>2304</v>
      </c>
      <c r="G52" s="54">
        <v>10.94</v>
      </c>
      <c r="H52" s="65">
        <f t="shared" si="0"/>
        <v>210.60329067641683</v>
      </c>
      <c r="I52" s="32"/>
    </row>
    <row r="53" spans="1:9" ht="54.75" customHeight="1">
      <c r="A53" s="33">
        <v>11</v>
      </c>
      <c r="B53" s="35" t="s">
        <v>47</v>
      </c>
      <c r="C53" s="29" t="s">
        <v>31</v>
      </c>
      <c r="D53" s="30">
        <v>28</v>
      </c>
      <c r="E53" s="31">
        <v>18.5</v>
      </c>
      <c r="F53" s="31">
        <v>518</v>
      </c>
      <c r="G53" s="54">
        <v>10.94</v>
      </c>
      <c r="H53" s="65">
        <f t="shared" si="0"/>
        <v>47.349177330895799</v>
      </c>
      <c r="I53" s="32"/>
    </row>
    <row r="54" spans="1:9" ht="15.6">
      <c r="A54" s="33"/>
      <c r="B54" s="35"/>
      <c r="C54" s="36"/>
      <c r="D54" s="30"/>
      <c r="E54" s="31"/>
      <c r="F54" s="31"/>
      <c r="G54" s="54">
        <v>10.94</v>
      </c>
      <c r="H54" s="65"/>
      <c r="I54" s="32"/>
    </row>
    <row r="55" spans="1:9" ht="29.4" customHeight="1">
      <c r="A55" s="33"/>
      <c r="B55" s="34" t="s">
        <v>23</v>
      </c>
      <c r="C55" s="36"/>
      <c r="D55" s="30"/>
      <c r="E55" s="31"/>
      <c r="F55" s="27">
        <v>38413.644999999997</v>
      </c>
      <c r="G55" s="54">
        <v>10.94</v>
      </c>
      <c r="H55" s="66">
        <f t="shared" si="0"/>
        <v>3511.3021023765996</v>
      </c>
      <c r="I55" s="32"/>
    </row>
    <row r="56" spans="1:9" ht="15.6">
      <c r="A56" s="33"/>
      <c r="B56" s="35"/>
      <c r="C56" s="36"/>
      <c r="D56" s="30"/>
      <c r="E56" s="31"/>
      <c r="F56" s="31"/>
      <c r="G56" s="54">
        <v>10.94</v>
      </c>
      <c r="H56" s="65"/>
      <c r="I56" s="32"/>
    </row>
    <row r="57" spans="1:9" ht="15.6">
      <c r="A57" s="33"/>
      <c r="B57" s="34" t="s">
        <v>48</v>
      </c>
      <c r="C57" s="36"/>
      <c r="D57" s="30"/>
      <c r="E57" s="31"/>
      <c r="F57" s="31"/>
      <c r="G57" s="54">
        <v>10.94</v>
      </c>
      <c r="H57" s="65"/>
      <c r="I57" s="32"/>
    </row>
    <row r="58" spans="1:9" ht="35.25" customHeight="1">
      <c r="A58" s="33"/>
      <c r="B58" s="35" t="s">
        <v>49</v>
      </c>
      <c r="C58" s="36"/>
      <c r="D58" s="30"/>
      <c r="E58" s="31"/>
      <c r="F58" s="31"/>
      <c r="G58" s="54">
        <v>10.94</v>
      </c>
      <c r="H58" s="65"/>
      <c r="I58" s="32"/>
    </row>
    <row r="59" spans="1:9" ht="32.25" customHeight="1">
      <c r="A59" s="33">
        <v>1</v>
      </c>
      <c r="B59" s="35" t="s">
        <v>50</v>
      </c>
      <c r="C59" s="29" t="s">
        <v>0</v>
      </c>
      <c r="D59" s="30">
        <v>48</v>
      </c>
      <c r="E59" s="31">
        <v>15.5</v>
      </c>
      <c r="F59" s="31">
        <v>713</v>
      </c>
      <c r="G59" s="54">
        <v>10.94</v>
      </c>
      <c r="H59" s="65">
        <f t="shared" si="0"/>
        <v>65.173674588665449</v>
      </c>
      <c r="I59" s="32"/>
    </row>
    <row r="60" spans="1:9" ht="34.950000000000003" customHeight="1">
      <c r="A60" s="33">
        <v>2</v>
      </c>
      <c r="B60" s="35" t="s">
        <v>51</v>
      </c>
      <c r="C60" s="29" t="s">
        <v>0</v>
      </c>
      <c r="D60" s="30">
        <v>300</v>
      </c>
      <c r="E60" s="31">
        <v>15.5</v>
      </c>
      <c r="F60" s="31">
        <v>4650</v>
      </c>
      <c r="G60" s="54">
        <v>10.94</v>
      </c>
      <c r="H60" s="65">
        <f t="shared" si="0"/>
        <v>425.0457038391225</v>
      </c>
      <c r="I60" s="32"/>
    </row>
    <row r="61" spans="1:9" ht="24" customHeight="1">
      <c r="A61" s="33">
        <v>3</v>
      </c>
      <c r="B61" s="35" t="s">
        <v>52</v>
      </c>
      <c r="C61" s="29" t="s">
        <v>0</v>
      </c>
      <c r="D61" s="30">
        <v>215</v>
      </c>
      <c r="E61" s="31">
        <v>12</v>
      </c>
      <c r="F61" s="31">
        <v>2580</v>
      </c>
      <c r="G61" s="54">
        <v>10.94</v>
      </c>
      <c r="H61" s="65">
        <f t="shared" si="0"/>
        <v>235.83180987202925</v>
      </c>
      <c r="I61" s="32"/>
    </row>
    <row r="62" spans="1:9" ht="31.2" customHeight="1">
      <c r="A62" s="33">
        <v>4</v>
      </c>
      <c r="B62" s="35" t="s">
        <v>53</v>
      </c>
      <c r="C62" s="29" t="s">
        <v>0</v>
      </c>
      <c r="D62" s="30">
        <v>60</v>
      </c>
      <c r="E62" s="31">
        <v>25</v>
      </c>
      <c r="F62" s="31">
        <v>1500</v>
      </c>
      <c r="G62" s="54">
        <v>10.94</v>
      </c>
      <c r="H62" s="65">
        <f t="shared" si="0"/>
        <v>137.11151736745887</v>
      </c>
      <c r="I62" s="32"/>
    </row>
    <row r="63" spans="1:9" ht="81" customHeight="1">
      <c r="A63" s="33">
        <v>5</v>
      </c>
      <c r="B63" s="35" t="s">
        <v>158</v>
      </c>
      <c r="C63" s="29" t="s">
        <v>213</v>
      </c>
      <c r="D63" s="30">
        <v>188</v>
      </c>
      <c r="E63" s="31">
        <v>130</v>
      </c>
      <c r="F63" s="31">
        <v>24440</v>
      </c>
      <c r="G63" s="54">
        <v>10.94</v>
      </c>
      <c r="H63" s="65">
        <f t="shared" si="0"/>
        <v>2234.0036563071299</v>
      </c>
      <c r="I63" s="32"/>
    </row>
    <row r="64" spans="1:9" ht="24.6" customHeight="1">
      <c r="A64" s="33">
        <v>6</v>
      </c>
      <c r="B64" s="35" t="s">
        <v>159</v>
      </c>
      <c r="C64" s="29" t="s">
        <v>0</v>
      </c>
      <c r="D64" s="30">
        <v>20</v>
      </c>
      <c r="E64" s="31">
        <v>28</v>
      </c>
      <c r="F64" s="31">
        <v>560</v>
      </c>
      <c r="G64" s="54">
        <v>10.94</v>
      </c>
      <c r="H64" s="65">
        <f t="shared" si="0"/>
        <v>51.188299817184642</v>
      </c>
      <c r="I64" s="32"/>
    </row>
    <row r="65" spans="1:9" ht="15.6">
      <c r="A65" s="33"/>
      <c r="B65" s="35"/>
      <c r="C65" s="36"/>
      <c r="D65" s="30"/>
      <c r="E65" s="31"/>
      <c r="F65" s="31"/>
      <c r="G65" s="54">
        <v>10.94</v>
      </c>
      <c r="H65" s="65"/>
      <c r="I65" s="32"/>
    </row>
    <row r="66" spans="1:9" ht="15.6">
      <c r="A66" s="33"/>
      <c r="B66" s="35"/>
      <c r="C66" s="36"/>
      <c r="D66" s="30"/>
      <c r="E66" s="31"/>
      <c r="F66" s="31"/>
      <c r="G66" s="54">
        <v>10.94</v>
      </c>
      <c r="H66" s="65"/>
      <c r="I66" s="32"/>
    </row>
    <row r="67" spans="1:9" ht="29.4" customHeight="1">
      <c r="A67" s="33"/>
      <c r="B67" s="34" t="s">
        <v>56</v>
      </c>
      <c r="C67" s="36"/>
      <c r="D67" s="30"/>
      <c r="E67" s="31"/>
      <c r="F67" s="31"/>
      <c r="G67" s="54">
        <v>10.94</v>
      </c>
      <c r="H67" s="65"/>
      <c r="I67" s="32"/>
    </row>
    <row r="68" spans="1:9" ht="64.5" customHeight="1">
      <c r="A68" s="33"/>
      <c r="B68" s="35" t="s">
        <v>57</v>
      </c>
      <c r="C68" s="36"/>
      <c r="D68" s="30"/>
      <c r="E68" s="31"/>
      <c r="F68" s="31"/>
      <c r="G68" s="54">
        <v>10.94</v>
      </c>
      <c r="H68" s="65"/>
      <c r="I68" s="32"/>
    </row>
    <row r="69" spans="1:9" ht="31.2" customHeight="1">
      <c r="A69" s="33">
        <v>1</v>
      </c>
      <c r="B69" s="35" t="s">
        <v>58</v>
      </c>
      <c r="C69" s="35" t="s">
        <v>31</v>
      </c>
      <c r="D69" s="30">
        <v>5</v>
      </c>
      <c r="E69" s="31">
        <v>200</v>
      </c>
      <c r="F69" s="31">
        <v>1000</v>
      </c>
      <c r="G69" s="54">
        <v>10.94</v>
      </c>
      <c r="H69" s="65">
        <f t="shared" ref="H69:H132" si="1">F69/G69</f>
        <v>91.407678244972587</v>
      </c>
      <c r="I69" s="32"/>
    </row>
    <row r="70" spans="1:9" ht="26.4" customHeight="1">
      <c r="A70" s="33">
        <v>2</v>
      </c>
      <c r="B70" s="35" t="s">
        <v>59</v>
      </c>
      <c r="C70" s="35" t="s">
        <v>31</v>
      </c>
      <c r="D70" s="30">
        <v>6</v>
      </c>
      <c r="E70" s="31">
        <v>230</v>
      </c>
      <c r="F70" s="31">
        <v>1380</v>
      </c>
      <c r="G70" s="54">
        <v>10.94</v>
      </c>
      <c r="H70" s="65">
        <f t="shared" si="1"/>
        <v>126.14259597806216</v>
      </c>
      <c r="I70" s="32"/>
    </row>
    <row r="71" spans="1:9" ht="15.6">
      <c r="A71" s="33"/>
      <c r="B71" s="35"/>
      <c r="C71" s="36"/>
      <c r="D71" s="30"/>
      <c r="E71" s="31"/>
      <c r="F71" s="31"/>
      <c r="G71" s="54">
        <v>10.94</v>
      </c>
      <c r="H71" s="65"/>
      <c r="I71" s="32"/>
    </row>
    <row r="72" spans="1:9" ht="63.75" customHeight="1">
      <c r="A72" s="33">
        <v>4</v>
      </c>
      <c r="B72" s="35" t="s">
        <v>61</v>
      </c>
      <c r="C72" s="36"/>
      <c r="D72" s="30"/>
      <c r="E72" s="31"/>
      <c r="F72" s="31"/>
      <c r="G72" s="54">
        <v>10.94</v>
      </c>
      <c r="H72" s="65"/>
      <c r="I72" s="32"/>
    </row>
    <row r="73" spans="1:9" ht="15.6">
      <c r="A73" s="33" t="s">
        <v>62</v>
      </c>
      <c r="B73" s="35" t="s">
        <v>63</v>
      </c>
      <c r="C73" s="29" t="s">
        <v>31</v>
      </c>
      <c r="D73" s="30">
        <v>8</v>
      </c>
      <c r="E73" s="31">
        <v>550</v>
      </c>
      <c r="F73" s="31">
        <v>4400</v>
      </c>
      <c r="G73" s="54">
        <v>10.94</v>
      </c>
      <c r="H73" s="65">
        <f t="shared" si="1"/>
        <v>402.19378427787939</v>
      </c>
      <c r="I73" s="32"/>
    </row>
    <row r="74" spans="1:9" ht="15.6">
      <c r="A74" s="33" t="s">
        <v>64</v>
      </c>
      <c r="B74" s="35" t="s">
        <v>160</v>
      </c>
      <c r="C74" s="29" t="s">
        <v>31</v>
      </c>
      <c r="D74" s="30">
        <v>1</v>
      </c>
      <c r="E74" s="31">
        <v>850</v>
      </c>
      <c r="F74" s="31">
        <v>850</v>
      </c>
      <c r="G74" s="54">
        <v>10.94</v>
      </c>
      <c r="H74" s="65">
        <f t="shared" si="1"/>
        <v>77.696526508226697</v>
      </c>
      <c r="I74" s="32"/>
    </row>
    <row r="75" spans="1:9" ht="15.6">
      <c r="A75" s="33" t="s">
        <v>66</v>
      </c>
      <c r="B75" s="35" t="s">
        <v>161</v>
      </c>
      <c r="C75" s="29" t="s">
        <v>31</v>
      </c>
      <c r="D75" s="30">
        <v>1</v>
      </c>
      <c r="E75" s="31">
        <v>780</v>
      </c>
      <c r="F75" s="31">
        <v>780</v>
      </c>
      <c r="G75" s="54">
        <v>10.94</v>
      </c>
      <c r="H75" s="65">
        <f t="shared" si="1"/>
        <v>71.297989031078615</v>
      </c>
      <c r="I75" s="32"/>
    </row>
    <row r="76" spans="1:9" ht="15.6">
      <c r="A76" s="33" t="s">
        <v>162</v>
      </c>
      <c r="B76" s="35" t="s">
        <v>163</v>
      </c>
      <c r="C76" s="29" t="s">
        <v>31</v>
      </c>
      <c r="D76" s="30">
        <v>1</v>
      </c>
      <c r="E76" s="31">
        <v>540</v>
      </c>
      <c r="F76" s="31">
        <v>540</v>
      </c>
      <c r="G76" s="54">
        <v>10.94</v>
      </c>
      <c r="H76" s="65">
        <f t="shared" si="1"/>
        <v>49.360146252285197</v>
      </c>
      <c r="I76" s="32"/>
    </row>
    <row r="77" spans="1:9" ht="15.6">
      <c r="A77" s="33" t="s">
        <v>164</v>
      </c>
      <c r="B77" s="35" t="s">
        <v>65</v>
      </c>
      <c r="C77" s="29" t="s">
        <v>31</v>
      </c>
      <c r="D77" s="30">
        <v>1</v>
      </c>
      <c r="E77" s="31">
        <v>450</v>
      </c>
      <c r="F77" s="31">
        <v>450</v>
      </c>
      <c r="G77" s="54">
        <v>10.94</v>
      </c>
      <c r="H77" s="65">
        <f t="shared" si="1"/>
        <v>41.133455210237663</v>
      </c>
      <c r="I77" s="32"/>
    </row>
    <row r="78" spans="1:9" ht="15.6">
      <c r="A78" s="33" t="s">
        <v>165</v>
      </c>
      <c r="B78" s="35" t="s">
        <v>67</v>
      </c>
      <c r="C78" s="29" t="s">
        <v>31</v>
      </c>
      <c r="D78" s="30">
        <v>4</v>
      </c>
      <c r="E78" s="31">
        <v>170</v>
      </c>
      <c r="F78" s="31">
        <v>680</v>
      </c>
      <c r="G78" s="54">
        <v>10.94</v>
      </c>
      <c r="H78" s="65">
        <f t="shared" si="1"/>
        <v>62.157221206581355</v>
      </c>
      <c r="I78" s="32"/>
    </row>
    <row r="79" spans="1:9" ht="43.2" customHeight="1">
      <c r="A79" s="33">
        <v>5</v>
      </c>
      <c r="B79" s="30" t="s">
        <v>68</v>
      </c>
      <c r="C79" s="29" t="s">
        <v>213</v>
      </c>
      <c r="D79" s="30">
        <v>1.8</v>
      </c>
      <c r="E79" s="31">
        <v>130</v>
      </c>
      <c r="F79" s="31">
        <v>234</v>
      </c>
      <c r="G79" s="54">
        <v>10.94</v>
      </c>
      <c r="H79" s="65">
        <f t="shared" si="1"/>
        <v>21.389396709323584</v>
      </c>
      <c r="I79" s="32"/>
    </row>
    <row r="80" spans="1:9" ht="48.75" customHeight="1">
      <c r="A80" s="33">
        <v>6</v>
      </c>
      <c r="B80" s="35" t="s">
        <v>166</v>
      </c>
      <c r="C80" s="29" t="s">
        <v>213</v>
      </c>
      <c r="D80" s="30">
        <v>16</v>
      </c>
      <c r="E80" s="31">
        <v>105</v>
      </c>
      <c r="F80" s="31">
        <v>1680</v>
      </c>
      <c r="G80" s="54">
        <v>10.94</v>
      </c>
      <c r="H80" s="65">
        <f t="shared" si="1"/>
        <v>153.56489945155394</v>
      </c>
      <c r="I80" s="32"/>
    </row>
    <row r="81" spans="1:9" ht="40.950000000000003" customHeight="1">
      <c r="A81" s="33">
        <v>7</v>
      </c>
      <c r="B81" s="30" t="s">
        <v>70</v>
      </c>
      <c r="C81" s="29" t="s">
        <v>7</v>
      </c>
      <c r="D81" s="30">
        <v>1</v>
      </c>
      <c r="E81" s="31">
        <v>14500</v>
      </c>
      <c r="F81" s="31">
        <v>14500</v>
      </c>
      <c r="G81" s="54">
        <v>10.94</v>
      </c>
      <c r="H81" s="65">
        <f t="shared" si="1"/>
        <v>1325.4113345521025</v>
      </c>
      <c r="I81" s="32"/>
    </row>
    <row r="82" spans="1:9" ht="35.25" customHeight="1">
      <c r="A82" s="33">
        <v>8</v>
      </c>
      <c r="B82" s="30" t="s">
        <v>71</v>
      </c>
      <c r="C82" s="37" t="s">
        <v>31</v>
      </c>
      <c r="D82" s="30">
        <v>4</v>
      </c>
      <c r="E82" s="31">
        <v>1000</v>
      </c>
      <c r="F82" s="31">
        <v>4000</v>
      </c>
      <c r="G82" s="54">
        <v>10.94</v>
      </c>
      <c r="H82" s="65">
        <f t="shared" si="1"/>
        <v>365.63071297989035</v>
      </c>
      <c r="I82" s="32"/>
    </row>
    <row r="83" spans="1:9" ht="15.6">
      <c r="A83" s="33"/>
      <c r="B83" s="30"/>
      <c r="C83" s="29"/>
      <c r="D83" s="30"/>
      <c r="E83" s="31"/>
      <c r="F83" s="31"/>
      <c r="G83" s="54">
        <v>10.94</v>
      </c>
      <c r="H83" s="65"/>
      <c r="I83" s="32"/>
    </row>
    <row r="84" spans="1:9" ht="32.4" customHeight="1">
      <c r="A84" s="33"/>
      <c r="B84" s="34" t="s">
        <v>23</v>
      </c>
      <c r="C84" s="36"/>
      <c r="D84" s="30"/>
      <c r="E84" s="31"/>
      <c r="F84" s="27">
        <v>64937</v>
      </c>
      <c r="G84" s="54">
        <v>10.94</v>
      </c>
      <c r="H84" s="66">
        <f t="shared" si="1"/>
        <v>5935.7404021937846</v>
      </c>
      <c r="I84" s="32"/>
    </row>
    <row r="85" spans="1:9" ht="15.6">
      <c r="A85" s="33"/>
      <c r="B85" s="30"/>
      <c r="C85" s="36"/>
      <c r="D85" s="30"/>
      <c r="E85" s="31"/>
      <c r="F85" s="31"/>
      <c r="G85" s="54">
        <v>10.94</v>
      </c>
      <c r="H85" s="65"/>
      <c r="I85" s="32"/>
    </row>
    <row r="86" spans="1:9" ht="22.2" customHeight="1">
      <c r="A86" s="33"/>
      <c r="B86" s="34" t="s">
        <v>72</v>
      </c>
      <c r="C86" s="36"/>
      <c r="D86" s="30"/>
      <c r="E86" s="31"/>
      <c r="F86" s="31"/>
      <c r="G86" s="54">
        <v>10.94</v>
      </c>
      <c r="H86" s="65"/>
      <c r="I86" s="32"/>
    </row>
    <row r="87" spans="1:9" ht="33.6" customHeight="1">
      <c r="A87" s="33">
        <v>1</v>
      </c>
      <c r="B87" s="35" t="s">
        <v>167</v>
      </c>
      <c r="C87" s="29" t="s">
        <v>0</v>
      </c>
      <c r="D87" s="30">
        <v>600</v>
      </c>
      <c r="E87" s="31">
        <v>10</v>
      </c>
      <c r="F87" s="31">
        <v>6000</v>
      </c>
      <c r="G87" s="54">
        <v>10.94</v>
      </c>
      <c r="H87" s="65">
        <f t="shared" si="1"/>
        <v>548.44606946983549</v>
      </c>
      <c r="I87" s="32"/>
    </row>
    <row r="88" spans="1:9" ht="50.25" customHeight="1">
      <c r="A88" s="33">
        <v>2</v>
      </c>
      <c r="B88" s="35" t="s">
        <v>168</v>
      </c>
      <c r="C88" s="29" t="s">
        <v>213</v>
      </c>
      <c r="D88" s="30">
        <v>130</v>
      </c>
      <c r="E88" s="31">
        <v>35</v>
      </c>
      <c r="F88" s="31">
        <v>4602</v>
      </c>
      <c r="G88" s="54">
        <v>10.94</v>
      </c>
      <c r="H88" s="65">
        <f t="shared" si="1"/>
        <v>420.65813528336383</v>
      </c>
      <c r="I88" s="32"/>
    </row>
    <row r="89" spans="1:9" ht="37.200000000000003" customHeight="1">
      <c r="A89" s="33">
        <v>3</v>
      </c>
      <c r="B89" s="30" t="s">
        <v>75</v>
      </c>
      <c r="C89" s="29" t="s">
        <v>0</v>
      </c>
      <c r="D89" s="30">
        <v>220</v>
      </c>
      <c r="E89" s="31">
        <v>7.3</v>
      </c>
      <c r="F89" s="31">
        <v>1606</v>
      </c>
      <c r="G89" s="54">
        <v>10.94</v>
      </c>
      <c r="H89" s="65">
        <f t="shared" si="1"/>
        <v>146.80073126142597</v>
      </c>
      <c r="I89" s="32"/>
    </row>
    <row r="90" spans="1:9" ht="36.6" customHeight="1">
      <c r="A90" s="33">
        <v>4</v>
      </c>
      <c r="B90" s="30" t="s">
        <v>76</v>
      </c>
      <c r="C90" s="37" t="s">
        <v>31</v>
      </c>
      <c r="D90" s="30">
        <v>2</v>
      </c>
      <c r="E90" s="31">
        <v>175</v>
      </c>
      <c r="F90" s="31">
        <v>350</v>
      </c>
      <c r="G90" s="54">
        <v>10.94</v>
      </c>
      <c r="H90" s="65">
        <f t="shared" si="1"/>
        <v>31.992687385740403</v>
      </c>
      <c r="I90" s="32"/>
    </row>
    <row r="91" spans="1:9" ht="33.6" customHeight="1">
      <c r="A91" s="33">
        <v>5</v>
      </c>
      <c r="B91" s="35" t="s">
        <v>169</v>
      </c>
      <c r="C91" s="37" t="s">
        <v>31</v>
      </c>
      <c r="D91" s="30">
        <v>5</v>
      </c>
      <c r="E91" s="31">
        <v>170</v>
      </c>
      <c r="F91" s="31">
        <v>850</v>
      </c>
      <c r="G91" s="54">
        <v>10.94</v>
      </c>
      <c r="H91" s="65">
        <f t="shared" si="1"/>
        <v>77.696526508226697</v>
      </c>
      <c r="I91" s="32"/>
    </row>
    <row r="92" spans="1:9" ht="31.2" customHeight="1">
      <c r="A92" s="30">
        <v>6</v>
      </c>
      <c r="B92" s="35" t="s">
        <v>170</v>
      </c>
      <c r="C92" s="37" t="s">
        <v>31</v>
      </c>
      <c r="D92" s="30">
        <v>4</v>
      </c>
      <c r="E92" s="31">
        <v>1200</v>
      </c>
      <c r="F92" s="31">
        <v>4800</v>
      </c>
      <c r="G92" s="54">
        <v>10.94</v>
      </c>
      <c r="H92" s="65">
        <f t="shared" si="1"/>
        <v>438.75685557586837</v>
      </c>
      <c r="I92" s="32"/>
    </row>
    <row r="93" spans="1:9" ht="44.4" customHeight="1">
      <c r="A93" s="30">
        <v>7</v>
      </c>
      <c r="B93" s="30" t="s">
        <v>78</v>
      </c>
      <c r="C93" s="37" t="s">
        <v>31</v>
      </c>
      <c r="D93" s="30">
        <v>11</v>
      </c>
      <c r="E93" s="31">
        <v>120</v>
      </c>
      <c r="F93" s="31">
        <v>1320</v>
      </c>
      <c r="G93" s="54">
        <v>10.94</v>
      </c>
      <c r="H93" s="65">
        <f t="shared" si="1"/>
        <v>120.65813528336381</v>
      </c>
      <c r="I93" s="32"/>
    </row>
    <row r="94" spans="1:9" ht="63" customHeight="1">
      <c r="A94" s="33">
        <v>8</v>
      </c>
      <c r="B94" s="35" t="s">
        <v>171</v>
      </c>
      <c r="C94" s="37" t="s">
        <v>7</v>
      </c>
      <c r="D94" s="30">
        <v>1</v>
      </c>
      <c r="E94" s="31">
        <v>1000</v>
      </c>
      <c r="F94" s="31">
        <v>1000</v>
      </c>
      <c r="G94" s="54">
        <v>10.94</v>
      </c>
      <c r="H94" s="65">
        <f t="shared" si="1"/>
        <v>91.407678244972587</v>
      </c>
      <c r="I94" s="32"/>
    </row>
    <row r="95" spans="1:9" ht="62.25" customHeight="1">
      <c r="A95" s="33">
        <v>9</v>
      </c>
      <c r="B95" s="35" t="s">
        <v>172</v>
      </c>
      <c r="C95" s="37" t="s">
        <v>7</v>
      </c>
      <c r="D95" s="30">
        <v>1</v>
      </c>
      <c r="E95" s="31">
        <v>300</v>
      </c>
      <c r="F95" s="31">
        <v>300</v>
      </c>
      <c r="G95" s="54">
        <v>10.94</v>
      </c>
      <c r="H95" s="65">
        <f t="shared" si="1"/>
        <v>27.422303473491773</v>
      </c>
      <c r="I95" s="32"/>
    </row>
    <row r="96" spans="1:9" ht="33" customHeight="1">
      <c r="A96" s="33">
        <v>10</v>
      </c>
      <c r="B96" s="35" t="s">
        <v>81</v>
      </c>
      <c r="C96" s="37" t="s">
        <v>31</v>
      </c>
      <c r="D96" s="30">
        <v>10</v>
      </c>
      <c r="E96" s="31">
        <v>2</v>
      </c>
      <c r="F96" s="31">
        <v>20</v>
      </c>
      <c r="G96" s="54">
        <v>10.94</v>
      </c>
      <c r="H96" s="65">
        <f t="shared" si="1"/>
        <v>1.8281535648994516</v>
      </c>
      <c r="I96" s="32"/>
    </row>
    <row r="97" spans="1:9" ht="45" customHeight="1">
      <c r="A97" s="33">
        <v>11</v>
      </c>
      <c r="B97" s="30" t="s">
        <v>82</v>
      </c>
      <c r="C97" s="37" t="s">
        <v>31</v>
      </c>
      <c r="D97" s="30">
        <v>3</v>
      </c>
      <c r="E97" s="31">
        <v>250</v>
      </c>
      <c r="F97" s="31">
        <v>750</v>
      </c>
      <c r="G97" s="54">
        <v>10.94</v>
      </c>
      <c r="H97" s="65">
        <f t="shared" si="1"/>
        <v>68.555758683729437</v>
      </c>
      <c r="I97" s="32"/>
    </row>
    <row r="98" spans="1:9" ht="33.6" customHeight="1">
      <c r="A98" s="33">
        <v>12</v>
      </c>
      <c r="B98" s="30" t="s">
        <v>83</v>
      </c>
      <c r="C98" s="37" t="s">
        <v>31</v>
      </c>
      <c r="D98" s="30">
        <v>2</v>
      </c>
      <c r="E98" s="31">
        <v>150</v>
      </c>
      <c r="F98" s="31">
        <v>300</v>
      </c>
      <c r="G98" s="54">
        <v>10.94</v>
      </c>
      <c r="H98" s="65">
        <f t="shared" si="1"/>
        <v>27.422303473491773</v>
      </c>
      <c r="I98" s="32"/>
    </row>
    <row r="99" spans="1:9" ht="46.95" customHeight="1">
      <c r="A99" s="33">
        <v>13</v>
      </c>
      <c r="B99" s="30" t="s">
        <v>84</v>
      </c>
      <c r="C99" s="37" t="s">
        <v>31</v>
      </c>
      <c r="D99" s="30">
        <v>3</v>
      </c>
      <c r="E99" s="31">
        <v>65</v>
      </c>
      <c r="F99" s="31">
        <v>195</v>
      </c>
      <c r="G99" s="54">
        <v>10.94</v>
      </c>
      <c r="H99" s="65">
        <f t="shared" si="1"/>
        <v>17.824497257769654</v>
      </c>
      <c r="I99" s="32"/>
    </row>
    <row r="100" spans="1:9" ht="65.25" customHeight="1">
      <c r="A100" s="33">
        <v>14</v>
      </c>
      <c r="B100" s="30" t="s">
        <v>85</v>
      </c>
      <c r="C100" s="37" t="s">
        <v>31</v>
      </c>
      <c r="D100" s="30">
        <v>3</v>
      </c>
      <c r="E100" s="31">
        <v>180</v>
      </c>
      <c r="F100" s="31">
        <v>540</v>
      </c>
      <c r="G100" s="54">
        <v>10.94</v>
      </c>
      <c r="H100" s="65">
        <f t="shared" si="1"/>
        <v>49.360146252285197</v>
      </c>
      <c r="I100" s="32"/>
    </row>
    <row r="101" spans="1:9" ht="15" customHeight="1">
      <c r="A101" s="30">
        <v>15</v>
      </c>
      <c r="B101" s="30" t="s">
        <v>86</v>
      </c>
      <c r="C101" s="29" t="s">
        <v>213</v>
      </c>
      <c r="D101" s="30">
        <v>130</v>
      </c>
      <c r="E101" s="31">
        <v>5</v>
      </c>
      <c r="F101" s="31">
        <v>650</v>
      </c>
      <c r="G101" s="54">
        <v>10.94</v>
      </c>
      <c r="H101" s="65">
        <f t="shared" si="1"/>
        <v>59.414990859232176</v>
      </c>
      <c r="I101" s="32"/>
    </row>
    <row r="102" spans="1:9" ht="15.6">
      <c r="A102" s="33"/>
      <c r="B102" s="30"/>
      <c r="C102" s="36"/>
      <c r="D102" s="30"/>
      <c r="E102" s="31"/>
      <c r="F102" s="31"/>
      <c r="G102" s="54">
        <v>10.94</v>
      </c>
      <c r="H102" s="65"/>
      <c r="I102" s="32"/>
    </row>
    <row r="103" spans="1:9" ht="29.4" customHeight="1">
      <c r="A103" s="33"/>
      <c r="B103" s="34" t="s">
        <v>23</v>
      </c>
      <c r="C103" s="36"/>
      <c r="D103" s="30"/>
      <c r="E103" s="31"/>
      <c r="F103" s="27">
        <v>23283</v>
      </c>
      <c r="G103" s="54">
        <v>10.94</v>
      </c>
      <c r="H103" s="66">
        <f t="shared" si="1"/>
        <v>2128.2449725776964</v>
      </c>
      <c r="I103" s="32"/>
    </row>
    <row r="104" spans="1:9" ht="48" customHeight="1">
      <c r="A104" s="33">
        <v>15</v>
      </c>
      <c r="B104" s="30" t="s">
        <v>87</v>
      </c>
      <c r="C104" s="29" t="s">
        <v>213</v>
      </c>
      <c r="D104" s="30">
        <v>130</v>
      </c>
      <c r="E104" s="31">
        <v>15</v>
      </c>
      <c r="F104" s="39">
        <v>1950</v>
      </c>
      <c r="G104" s="54">
        <v>10.94</v>
      </c>
      <c r="H104" s="65">
        <f t="shared" si="1"/>
        <v>178.24497257769653</v>
      </c>
      <c r="I104" s="32"/>
    </row>
    <row r="105" spans="1:9" ht="35.4" customHeight="1">
      <c r="A105" s="33">
        <v>16</v>
      </c>
      <c r="B105" s="30" t="s">
        <v>88</v>
      </c>
      <c r="C105" s="29" t="s">
        <v>213</v>
      </c>
      <c r="D105" s="30">
        <v>177</v>
      </c>
      <c r="E105" s="31">
        <v>30</v>
      </c>
      <c r="F105" s="39">
        <v>5310</v>
      </c>
      <c r="G105" s="54">
        <v>10.94</v>
      </c>
      <c r="H105" s="65">
        <f t="shared" si="1"/>
        <v>485.37477148080438</v>
      </c>
      <c r="I105" s="32"/>
    </row>
    <row r="106" spans="1:9" ht="42.6" customHeight="1">
      <c r="A106" s="33">
        <v>20</v>
      </c>
      <c r="B106" s="30" t="s">
        <v>89</v>
      </c>
      <c r="C106" s="29" t="s">
        <v>213</v>
      </c>
      <c r="D106" s="30">
        <v>523</v>
      </c>
      <c r="E106" s="31">
        <v>28</v>
      </c>
      <c r="F106" s="39">
        <v>14644</v>
      </c>
      <c r="G106" s="54">
        <v>10.94</v>
      </c>
      <c r="H106" s="65">
        <f t="shared" si="1"/>
        <v>1338.5740402193785</v>
      </c>
      <c r="I106" s="32"/>
    </row>
    <row r="107" spans="1:9" ht="36.6" customHeight="1">
      <c r="A107" s="33">
        <v>21</v>
      </c>
      <c r="B107" s="30" t="s">
        <v>90</v>
      </c>
      <c r="C107" s="29" t="s">
        <v>213</v>
      </c>
      <c r="D107" s="30">
        <v>177</v>
      </c>
      <c r="E107" s="31">
        <v>15</v>
      </c>
      <c r="F107" s="39">
        <v>2655</v>
      </c>
      <c r="G107" s="54">
        <v>10.94</v>
      </c>
      <c r="H107" s="65">
        <f t="shared" si="1"/>
        <v>242.68738574040219</v>
      </c>
      <c r="I107" s="32"/>
    </row>
    <row r="108" spans="1:9" ht="32.4" customHeight="1">
      <c r="A108" s="33">
        <v>22</v>
      </c>
      <c r="B108" s="30" t="s">
        <v>91</v>
      </c>
      <c r="C108" s="29" t="s">
        <v>213</v>
      </c>
      <c r="D108" s="30">
        <v>523</v>
      </c>
      <c r="E108" s="31">
        <v>18</v>
      </c>
      <c r="F108" s="39">
        <v>9414</v>
      </c>
      <c r="G108" s="54">
        <v>10.94</v>
      </c>
      <c r="H108" s="65">
        <f t="shared" si="1"/>
        <v>860.51188299817193</v>
      </c>
      <c r="I108" s="32"/>
    </row>
    <row r="109" spans="1:9" ht="24.6" customHeight="1">
      <c r="A109" s="33">
        <v>23</v>
      </c>
      <c r="B109" s="30" t="s">
        <v>92</v>
      </c>
      <c r="C109" s="37" t="s">
        <v>0</v>
      </c>
      <c r="D109" s="30">
        <v>200</v>
      </c>
      <c r="E109" s="31">
        <v>6</v>
      </c>
      <c r="F109" s="39">
        <v>1200</v>
      </c>
      <c r="G109" s="54">
        <v>10.94</v>
      </c>
      <c r="H109" s="65">
        <f t="shared" si="1"/>
        <v>109.68921389396709</v>
      </c>
      <c r="I109" s="32"/>
    </row>
    <row r="110" spans="1:9" ht="33.6" customHeight="1">
      <c r="A110" s="33">
        <v>24</v>
      </c>
      <c r="B110" s="30" t="s">
        <v>93</v>
      </c>
      <c r="C110" s="29" t="s">
        <v>213</v>
      </c>
      <c r="D110" s="30">
        <v>90</v>
      </c>
      <c r="E110" s="31">
        <v>45</v>
      </c>
      <c r="F110" s="39">
        <v>4050</v>
      </c>
      <c r="G110" s="54">
        <v>10.94</v>
      </c>
      <c r="H110" s="65">
        <f t="shared" si="1"/>
        <v>370.20109689213893</v>
      </c>
      <c r="I110" s="32"/>
    </row>
    <row r="111" spans="1:9" ht="42.6" customHeight="1">
      <c r="A111" s="33">
        <v>25</v>
      </c>
      <c r="B111" s="35" t="s">
        <v>173</v>
      </c>
      <c r="C111" s="29" t="s">
        <v>213</v>
      </c>
      <c r="D111" s="30">
        <v>90</v>
      </c>
      <c r="E111" s="31">
        <v>165</v>
      </c>
      <c r="F111" s="39">
        <v>14850</v>
      </c>
      <c r="G111" s="54">
        <v>10.94</v>
      </c>
      <c r="H111" s="65">
        <f t="shared" si="1"/>
        <v>1357.4040219378428</v>
      </c>
      <c r="I111" s="32"/>
    </row>
    <row r="112" spans="1:9" ht="21.6" customHeight="1">
      <c r="A112" s="33">
        <v>26</v>
      </c>
      <c r="B112" s="30" t="s">
        <v>94</v>
      </c>
      <c r="C112" s="37" t="s">
        <v>31</v>
      </c>
      <c r="D112" s="30">
        <v>11</v>
      </c>
      <c r="E112" s="31">
        <v>15</v>
      </c>
      <c r="F112" s="31">
        <v>165</v>
      </c>
      <c r="G112" s="54">
        <v>10.94</v>
      </c>
      <c r="H112" s="65">
        <f t="shared" si="1"/>
        <v>15.082266910420476</v>
      </c>
      <c r="I112" s="32"/>
    </row>
    <row r="113" spans="1:9" ht="20.399999999999999" customHeight="1">
      <c r="A113" s="33">
        <v>27</v>
      </c>
      <c r="B113" s="30" t="s">
        <v>95</v>
      </c>
      <c r="C113" s="37" t="s">
        <v>31</v>
      </c>
      <c r="D113" s="30">
        <v>5</v>
      </c>
      <c r="E113" s="31">
        <v>35</v>
      </c>
      <c r="F113" s="31">
        <v>175</v>
      </c>
      <c r="G113" s="54">
        <v>10.94</v>
      </c>
      <c r="H113" s="65">
        <f t="shared" si="1"/>
        <v>15.996343692870202</v>
      </c>
      <c r="I113" s="32"/>
    </row>
    <row r="114" spans="1:9" ht="17.399999999999999" customHeight="1">
      <c r="A114" s="33">
        <v>28</v>
      </c>
      <c r="B114" s="35" t="s">
        <v>174</v>
      </c>
      <c r="C114" s="37" t="s">
        <v>31</v>
      </c>
      <c r="D114" s="30">
        <v>4</v>
      </c>
      <c r="E114" s="31">
        <v>3500</v>
      </c>
      <c r="F114" s="31">
        <v>14000</v>
      </c>
      <c r="G114" s="54">
        <v>10.94</v>
      </c>
      <c r="H114" s="65">
        <f t="shared" si="1"/>
        <v>1279.7074954296161</v>
      </c>
      <c r="I114" s="32"/>
    </row>
    <row r="115" spans="1:9" ht="31.2" customHeight="1">
      <c r="A115" s="33">
        <v>29</v>
      </c>
      <c r="B115" s="30" t="s">
        <v>96</v>
      </c>
      <c r="C115" s="37" t="s">
        <v>7</v>
      </c>
      <c r="D115" s="30">
        <v>1</v>
      </c>
      <c r="E115" s="31">
        <v>1600</v>
      </c>
      <c r="F115" s="39">
        <v>1600</v>
      </c>
      <c r="G115" s="54">
        <v>10.94</v>
      </c>
      <c r="H115" s="65">
        <f t="shared" si="1"/>
        <v>146.25228519195613</v>
      </c>
      <c r="I115" s="32"/>
    </row>
    <row r="116" spans="1:9" ht="15" customHeight="1">
      <c r="A116" s="33">
        <v>30</v>
      </c>
      <c r="B116" s="30" t="s">
        <v>175</v>
      </c>
      <c r="C116" s="37" t="s">
        <v>31</v>
      </c>
      <c r="D116" s="30">
        <v>4</v>
      </c>
      <c r="E116" s="31">
        <v>1800</v>
      </c>
      <c r="F116" s="39">
        <v>7200</v>
      </c>
      <c r="G116" s="54">
        <v>10.94</v>
      </c>
      <c r="H116" s="65">
        <f t="shared" si="1"/>
        <v>658.13528336380261</v>
      </c>
      <c r="I116" s="32"/>
    </row>
    <row r="117" spans="1:9" ht="15.6">
      <c r="A117" s="33"/>
      <c r="B117" s="30"/>
      <c r="C117" s="36"/>
      <c r="D117" s="30"/>
      <c r="E117" s="31"/>
      <c r="F117" s="39"/>
      <c r="G117" s="54">
        <v>10.94</v>
      </c>
      <c r="H117" s="65"/>
      <c r="I117" s="32"/>
    </row>
    <row r="118" spans="1:9" ht="25.95" customHeight="1">
      <c r="A118" s="33"/>
      <c r="B118" s="34" t="s">
        <v>98</v>
      </c>
      <c r="C118" s="36"/>
      <c r="D118" s="30"/>
      <c r="E118" s="31"/>
      <c r="F118" s="39"/>
      <c r="G118" s="54">
        <v>10.94</v>
      </c>
      <c r="H118" s="65"/>
      <c r="I118" s="32"/>
    </row>
    <row r="119" spans="1:9" ht="52.5" customHeight="1">
      <c r="A119" s="33">
        <v>1</v>
      </c>
      <c r="B119" s="30" t="s">
        <v>176</v>
      </c>
      <c r="C119" s="37" t="s">
        <v>31</v>
      </c>
      <c r="D119" s="30">
        <v>1</v>
      </c>
      <c r="E119" s="31">
        <v>700</v>
      </c>
      <c r="F119" s="39">
        <v>700</v>
      </c>
      <c r="G119" s="54">
        <v>10.94</v>
      </c>
      <c r="H119" s="65">
        <f t="shared" si="1"/>
        <v>63.985374771480807</v>
      </c>
      <c r="I119" s="32"/>
    </row>
    <row r="120" spans="1:9" ht="24.6" customHeight="1">
      <c r="A120" s="33">
        <v>2</v>
      </c>
      <c r="B120" s="30" t="s">
        <v>177</v>
      </c>
      <c r="C120" s="37" t="s">
        <v>31</v>
      </c>
      <c r="D120" s="30">
        <v>1</v>
      </c>
      <c r="E120" s="31">
        <v>30</v>
      </c>
      <c r="F120" s="39">
        <v>30</v>
      </c>
      <c r="G120" s="54">
        <v>10.94</v>
      </c>
      <c r="H120" s="65">
        <f t="shared" si="1"/>
        <v>2.7422303473491776</v>
      </c>
      <c r="I120" s="32"/>
    </row>
    <row r="121" spans="1:9" ht="22.95" customHeight="1">
      <c r="A121" s="33">
        <v>3</v>
      </c>
      <c r="B121" s="30" t="s">
        <v>178</v>
      </c>
      <c r="C121" s="37" t="s">
        <v>31</v>
      </c>
      <c r="D121" s="30">
        <v>1</v>
      </c>
      <c r="E121" s="31">
        <v>40</v>
      </c>
      <c r="F121" s="39">
        <v>40</v>
      </c>
      <c r="G121" s="54">
        <v>10.94</v>
      </c>
      <c r="H121" s="65">
        <f t="shared" si="1"/>
        <v>3.6563071297989032</v>
      </c>
      <c r="I121" s="32"/>
    </row>
    <row r="122" spans="1:9" ht="19.2" customHeight="1">
      <c r="A122" s="33">
        <v>4</v>
      </c>
      <c r="B122" s="30" t="s">
        <v>179</v>
      </c>
      <c r="C122" s="37" t="s">
        <v>31</v>
      </c>
      <c r="D122" s="30">
        <v>1</v>
      </c>
      <c r="E122" s="31">
        <v>48</v>
      </c>
      <c r="F122" s="39">
        <v>48</v>
      </c>
      <c r="G122" s="54">
        <v>10.94</v>
      </c>
      <c r="H122" s="65">
        <f t="shared" si="1"/>
        <v>4.3875685557586843</v>
      </c>
      <c r="I122" s="32"/>
    </row>
    <row r="123" spans="1:9" ht="19.95" customHeight="1">
      <c r="A123" s="33">
        <v>5</v>
      </c>
      <c r="B123" s="30" t="s">
        <v>180</v>
      </c>
      <c r="C123" s="37" t="s">
        <v>31</v>
      </c>
      <c r="D123" s="30">
        <v>1</v>
      </c>
      <c r="E123" s="31">
        <v>65</v>
      </c>
      <c r="F123" s="39">
        <v>65</v>
      </c>
      <c r="G123" s="54">
        <v>10.94</v>
      </c>
      <c r="H123" s="65">
        <f t="shared" si="1"/>
        <v>5.9414990859232182</v>
      </c>
      <c r="I123" s="32"/>
    </row>
    <row r="124" spans="1:9" ht="19.95" customHeight="1">
      <c r="A124" s="33">
        <v>1</v>
      </c>
      <c r="B124" s="30" t="s">
        <v>99</v>
      </c>
      <c r="C124" s="37" t="s">
        <v>31</v>
      </c>
      <c r="D124" s="30">
        <v>5</v>
      </c>
      <c r="E124" s="31">
        <v>25</v>
      </c>
      <c r="F124" s="39">
        <v>125</v>
      </c>
      <c r="G124" s="54">
        <v>10.94</v>
      </c>
      <c r="H124" s="65">
        <f t="shared" si="1"/>
        <v>11.425959780621573</v>
      </c>
      <c r="I124" s="32"/>
    </row>
    <row r="125" spans="1:9" ht="23.4" customHeight="1">
      <c r="A125" s="33">
        <v>2</v>
      </c>
      <c r="B125" s="30" t="s">
        <v>181</v>
      </c>
      <c r="C125" s="37" t="s">
        <v>31</v>
      </c>
      <c r="D125" s="30">
        <v>2</v>
      </c>
      <c r="E125" s="31">
        <v>5</v>
      </c>
      <c r="F125" s="39">
        <v>10</v>
      </c>
      <c r="G125" s="54">
        <v>10.94</v>
      </c>
      <c r="H125" s="65">
        <f t="shared" si="1"/>
        <v>0.91407678244972579</v>
      </c>
      <c r="I125" s="32"/>
    </row>
    <row r="126" spans="1:9" ht="19.95" customHeight="1">
      <c r="A126" s="33">
        <v>3</v>
      </c>
      <c r="B126" s="30" t="s">
        <v>182</v>
      </c>
      <c r="C126" s="37" t="s">
        <v>31</v>
      </c>
      <c r="D126" s="30">
        <v>4</v>
      </c>
      <c r="E126" s="31">
        <v>35</v>
      </c>
      <c r="F126" s="39">
        <v>140</v>
      </c>
      <c r="G126" s="54">
        <v>10.94</v>
      </c>
      <c r="H126" s="65">
        <f t="shared" si="1"/>
        <v>12.797074954296161</v>
      </c>
      <c r="I126" s="32"/>
    </row>
    <row r="127" spans="1:9" ht="22.95" customHeight="1">
      <c r="A127" s="33">
        <v>4</v>
      </c>
      <c r="B127" s="30" t="s">
        <v>183</v>
      </c>
      <c r="C127" s="37" t="s">
        <v>31</v>
      </c>
      <c r="D127" s="30">
        <v>2</v>
      </c>
      <c r="E127" s="31">
        <v>45</v>
      </c>
      <c r="F127" s="39">
        <v>90</v>
      </c>
      <c r="G127" s="54">
        <v>10.94</v>
      </c>
      <c r="H127" s="65">
        <f t="shared" si="1"/>
        <v>8.2266910420475323</v>
      </c>
      <c r="I127" s="32"/>
    </row>
    <row r="128" spans="1:9" ht="27.6" customHeight="1">
      <c r="A128" s="33">
        <v>5</v>
      </c>
      <c r="B128" s="30" t="s">
        <v>184</v>
      </c>
      <c r="C128" s="37" t="s">
        <v>31</v>
      </c>
      <c r="D128" s="30">
        <v>9</v>
      </c>
      <c r="E128" s="31">
        <v>55</v>
      </c>
      <c r="F128" s="39">
        <v>495</v>
      </c>
      <c r="G128" s="54">
        <v>10.94</v>
      </c>
      <c r="H128" s="65">
        <f t="shared" si="1"/>
        <v>45.24680073126143</v>
      </c>
      <c r="I128" s="32"/>
    </row>
    <row r="129" spans="1:9" ht="25.95" customHeight="1">
      <c r="A129" s="33">
        <v>6</v>
      </c>
      <c r="B129" s="30" t="s">
        <v>104</v>
      </c>
      <c r="C129" s="37" t="s">
        <v>31</v>
      </c>
      <c r="D129" s="30">
        <v>9</v>
      </c>
      <c r="E129" s="31">
        <v>8</v>
      </c>
      <c r="F129" s="39">
        <v>72</v>
      </c>
      <c r="G129" s="54">
        <v>10.94</v>
      </c>
      <c r="H129" s="65">
        <f t="shared" si="1"/>
        <v>6.581352833638026</v>
      </c>
      <c r="I129" s="32"/>
    </row>
    <row r="130" spans="1:9" ht="15.6">
      <c r="A130" s="33">
        <v>7</v>
      </c>
      <c r="B130" s="30" t="s">
        <v>105</v>
      </c>
      <c r="C130" s="37" t="s">
        <v>31</v>
      </c>
      <c r="D130" s="30">
        <v>6</v>
      </c>
      <c r="E130" s="31">
        <v>15</v>
      </c>
      <c r="F130" s="39">
        <v>90</v>
      </c>
      <c r="G130" s="54">
        <v>10.94</v>
      </c>
      <c r="H130" s="65">
        <f t="shared" si="1"/>
        <v>8.2266910420475323</v>
      </c>
      <c r="I130" s="32"/>
    </row>
    <row r="131" spans="1:9" ht="27" customHeight="1">
      <c r="A131" s="33">
        <v>8</v>
      </c>
      <c r="B131" s="30" t="s">
        <v>106</v>
      </c>
      <c r="C131" s="37" t="s">
        <v>31</v>
      </c>
      <c r="D131" s="30">
        <v>6</v>
      </c>
      <c r="E131" s="31">
        <v>25</v>
      </c>
      <c r="F131" s="39">
        <v>150</v>
      </c>
      <c r="G131" s="54">
        <v>10.94</v>
      </c>
      <c r="H131" s="65">
        <f t="shared" si="1"/>
        <v>13.711151736745887</v>
      </c>
      <c r="I131" s="32"/>
    </row>
    <row r="132" spans="1:9" ht="31.95" customHeight="1">
      <c r="A132" s="33">
        <v>9</v>
      </c>
      <c r="B132" s="30" t="s">
        <v>107</v>
      </c>
      <c r="C132" s="37" t="s">
        <v>31</v>
      </c>
      <c r="D132" s="30">
        <v>9</v>
      </c>
      <c r="E132" s="31">
        <v>150</v>
      </c>
      <c r="F132" s="39">
        <v>1350</v>
      </c>
      <c r="G132" s="54">
        <v>10.94</v>
      </c>
      <c r="H132" s="65">
        <f t="shared" si="1"/>
        <v>123.40036563071298</v>
      </c>
      <c r="I132" s="32"/>
    </row>
    <row r="133" spans="1:9" ht="32.4" customHeight="1">
      <c r="A133" s="33">
        <v>10</v>
      </c>
      <c r="B133" s="30" t="s">
        <v>108</v>
      </c>
      <c r="C133" s="37" t="s">
        <v>7</v>
      </c>
      <c r="D133" s="30">
        <v>1</v>
      </c>
      <c r="E133" s="31">
        <v>5000</v>
      </c>
      <c r="F133" s="39">
        <v>5000</v>
      </c>
      <c r="G133" s="54">
        <v>10.94</v>
      </c>
      <c r="H133" s="65">
        <f t="shared" ref="H133:H195" si="2">F133/G133</f>
        <v>457.03839122486289</v>
      </c>
      <c r="I133" s="32"/>
    </row>
    <row r="134" spans="1:9" ht="15.6">
      <c r="A134" s="33"/>
      <c r="B134" s="30"/>
      <c r="C134" s="36"/>
      <c r="D134" s="30"/>
      <c r="E134" s="31"/>
      <c r="F134" s="31"/>
      <c r="G134" s="54">
        <v>10.94</v>
      </c>
      <c r="H134" s="65"/>
      <c r="I134" s="32"/>
    </row>
    <row r="135" spans="1:9" ht="30.6" customHeight="1">
      <c r="A135" s="33"/>
      <c r="B135" s="34" t="s">
        <v>23</v>
      </c>
      <c r="C135" s="36"/>
      <c r="D135" s="30"/>
      <c r="E135" s="31"/>
      <c r="F135" s="27">
        <v>85618</v>
      </c>
      <c r="G135" s="54">
        <v>10.94</v>
      </c>
      <c r="H135" s="66">
        <f t="shared" si="2"/>
        <v>7826.1425959780627</v>
      </c>
      <c r="I135" s="32"/>
    </row>
    <row r="136" spans="1:9" ht="15.6">
      <c r="A136" s="33"/>
      <c r="B136" s="30"/>
      <c r="C136" s="36"/>
      <c r="D136" s="30"/>
      <c r="E136" s="31"/>
      <c r="F136" s="31"/>
      <c r="G136" s="54">
        <v>10.94</v>
      </c>
      <c r="H136" s="65"/>
      <c r="I136" s="32"/>
    </row>
    <row r="137" spans="1:9" ht="27.6" customHeight="1">
      <c r="A137" s="33"/>
      <c r="B137" s="34" t="s">
        <v>109</v>
      </c>
      <c r="C137" s="36"/>
      <c r="D137" s="30"/>
      <c r="E137" s="31"/>
      <c r="F137" s="31"/>
      <c r="G137" s="54">
        <v>10.94</v>
      </c>
      <c r="H137" s="65"/>
      <c r="I137" s="32"/>
    </row>
    <row r="138" spans="1:9" ht="24.6" customHeight="1">
      <c r="A138" s="30"/>
      <c r="B138" s="34" t="s">
        <v>110</v>
      </c>
      <c r="C138" s="36"/>
      <c r="D138" s="30"/>
      <c r="E138" s="31"/>
      <c r="F138" s="31"/>
      <c r="G138" s="54">
        <v>10.94</v>
      </c>
      <c r="H138" s="65"/>
      <c r="I138" s="32"/>
    </row>
    <row r="139" spans="1:9" ht="28.95" customHeight="1">
      <c r="A139" s="30">
        <v>11</v>
      </c>
      <c r="B139" s="30" t="s">
        <v>111</v>
      </c>
      <c r="C139" s="37" t="s">
        <v>7</v>
      </c>
      <c r="D139" s="30">
        <v>1</v>
      </c>
      <c r="E139" s="31">
        <v>300</v>
      </c>
      <c r="F139" s="31">
        <v>300</v>
      </c>
      <c r="G139" s="54">
        <v>10.94</v>
      </c>
      <c r="H139" s="65">
        <f t="shared" si="2"/>
        <v>27.422303473491773</v>
      </c>
      <c r="I139" s="32"/>
    </row>
    <row r="140" spans="1:9" ht="24" customHeight="1">
      <c r="A140" s="30"/>
      <c r="B140" s="30" t="s">
        <v>112</v>
      </c>
      <c r="C140" s="36"/>
      <c r="D140" s="30"/>
      <c r="E140" s="31"/>
      <c r="F140" s="31"/>
      <c r="G140" s="54">
        <v>10.94</v>
      </c>
      <c r="H140" s="65"/>
      <c r="I140" s="32"/>
    </row>
    <row r="141" spans="1:9" ht="19.2" customHeight="1">
      <c r="A141" s="30">
        <v>12</v>
      </c>
      <c r="B141" s="67" t="s">
        <v>227</v>
      </c>
      <c r="C141" s="37" t="s">
        <v>0</v>
      </c>
      <c r="D141" s="30">
        <v>50</v>
      </c>
      <c r="E141" s="31">
        <v>40</v>
      </c>
      <c r="F141" s="31">
        <v>2000</v>
      </c>
      <c r="G141" s="54">
        <v>10.94</v>
      </c>
      <c r="H141" s="65">
        <f t="shared" si="2"/>
        <v>182.81535648994517</v>
      </c>
      <c r="I141" s="32"/>
    </row>
    <row r="142" spans="1:9" ht="15" customHeight="1">
      <c r="A142" s="30">
        <v>13</v>
      </c>
      <c r="B142" s="67" t="s">
        <v>228</v>
      </c>
      <c r="C142" s="37" t="s">
        <v>0</v>
      </c>
      <c r="D142" s="30">
        <v>20</v>
      </c>
      <c r="E142" s="31">
        <v>28</v>
      </c>
      <c r="F142" s="31">
        <v>560</v>
      </c>
      <c r="G142" s="54">
        <v>10.94</v>
      </c>
      <c r="H142" s="65">
        <f t="shared" si="2"/>
        <v>51.188299817184642</v>
      </c>
      <c r="I142" s="32"/>
    </row>
    <row r="143" spans="1:9" ht="21" customHeight="1">
      <c r="A143" s="30">
        <v>14</v>
      </c>
      <c r="B143" s="67" t="s">
        <v>229</v>
      </c>
      <c r="C143" s="37" t="s">
        <v>31</v>
      </c>
      <c r="D143" s="30">
        <v>20</v>
      </c>
      <c r="E143" s="31">
        <v>8</v>
      </c>
      <c r="F143" s="31">
        <v>160</v>
      </c>
      <c r="G143" s="54">
        <v>10.94</v>
      </c>
      <c r="H143" s="65">
        <f t="shared" si="2"/>
        <v>14.625228519195613</v>
      </c>
      <c r="I143" s="32"/>
    </row>
    <row r="144" spans="1:9" ht="16.95" customHeight="1">
      <c r="A144" s="30">
        <v>15</v>
      </c>
      <c r="B144" s="67" t="s">
        <v>230</v>
      </c>
      <c r="C144" s="37" t="s">
        <v>31</v>
      </c>
      <c r="D144" s="30">
        <v>24</v>
      </c>
      <c r="E144" s="31">
        <v>10</v>
      </c>
      <c r="F144" s="31">
        <v>240</v>
      </c>
      <c r="G144" s="54">
        <v>10.94</v>
      </c>
      <c r="H144" s="65">
        <f t="shared" si="2"/>
        <v>21.937842778793421</v>
      </c>
      <c r="I144" s="32"/>
    </row>
    <row r="145" spans="1:9" ht="25.95" customHeight="1">
      <c r="A145" s="30">
        <v>16</v>
      </c>
      <c r="B145" s="67" t="s">
        <v>231</v>
      </c>
      <c r="C145" s="37" t="s">
        <v>31</v>
      </c>
      <c r="D145" s="30">
        <v>20</v>
      </c>
      <c r="E145" s="31">
        <v>8</v>
      </c>
      <c r="F145" s="31">
        <v>160</v>
      </c>
      <c r="G145" s="54">
        <v>10.94</v>
      </c>
      <c r="H145" s="65">
        <f t="shared" si="2"/>
        <v>14.625228519195613</v>
      </c>
      <c r="I145" s="32"/>
    </row>
    <row r="146" spans="1:9" ht="15.6" customHeight="1">
      <c r="A146" s="30">
        <v>17</v>
      </c>
      <c r="B146" s="67" t="s">
        <v>232</v>
      </c>
      <c r="C146" s="37" t="s">
        <v>31</v>
      </c>
      <c r="D146" s="30">
        <v>15</v>
      </c>
      <c r="E146" s="31">
        <v>8</v>
      </c>
      <c r="F146" s="31">
        <v>120</v>
      </c>
      <c r="G146" s="54">
        <v>10.94</v>
      </c>
      <c r="H146" s="65">
        <f t="shared" si="2"/>
        <v>10.96892138939671</v>
      </c>
      <c r="I146" s="32"/>
    </row>
    <row r="147" spans="1:9" ht="17.399999999999999" customHeight="1">
      <c r="A147" s="30">
        <v>18</v>
      </c>
      <c r="B147" s="30" t="s">
        <v>113</v>
      </c>
      <c r="C147" s="37" t="s">
        <v>31</v>
      </c>
      <c r="D147" s="30">
        <v>5</v>
      </c>
      <c r="E147" s="31">
        <v>45</v>
      </c>
      <c r="F147" s="31">
        <v>225</v>
      </c>
      <c r="G147" s="54">
        <v>10.94</v>
      </c>
      <c r="H147" s="65">
        <f t="shared" si="2"/>
        <v>20.566727605118832</v>
      </c>
      <c r="I147" s="32"/>
    </row>
    <row r="148" spans="1:9" ht="21.6" customHeight="1">
      <c r="A148" s="30">
        <v>19</v>
      </c>
      <c r="B148" s="30" t="s">
        <v>114</v>
      </c>
      <c r="C148" s="37" t="s">
        <v>0</v>
      </c>
      <c r="D148" s="30">
        <v>60</v>
      </c>
      <c r="E148" s="31">
        <v>45</v>
      </c>
      <c r="F148" s="31">
        <v>2700</v>
      </c>
      <c r="G148" s="54">
        <v>10.94</v>
      </c>
      <c r="H148" s="65">
        <f t="shared" si="2"/>
        <v>246.80073126142597</v>
      </c>
      <c r="I148" s="32"/>
    </row>
    <row r="149" spans="1:9" ht="18" customHeight="1">
      <c r="A149" s="30">
        <v>20</v>
      </c>
      <c r="B149" s="30" t="s">
        <v>115</v>
      </c>
      <c r="C149" s="37" t="s">
        <v>31</v>
      </c>
      <c r="D149" s="30">
        <v>5</v>
      </c>
      <c r="E149" s="31">
        <v>45</v>
      </c>
      <c r="F149" s="31">
        <v>225</v>
      </c>
      <c r="G149" s="54">
        <v>10.94</v>
      </c>
      <c r="H149" s="65">
        <f t="shared" si="2"/>
        <v>20.566727605118832</v>
      </c>
      <c r="I149" s="32"/>
    </row>
    <row r="150" spans="1:9" ht="19.95" customHeight="1">
      <c r="A150" s="30">
        <v>21</v>
      </c>
      <c r="B150" s="30" t="s">
        <v>116</v>
      </c>
      <c r="C150" s="37" t="s">
        <v>31</v>
      </c>
      <c r="D150" s="30">
        <v>5</v>
      </c>
      <c r="E150" s="31">
        <v>145</v>
      </c>
      <c r="F150" s="31">
        <v>725</v>
      </c>
      <c r="G150" s="54">
        <v>10.94</v>
      </c>
      <c r="H150" s="65">
        <f t="shared" si="2"/>
        <v>66.270566727605129</v>
      </c>
      <c r="I150" s="32"/>
    </row>
    <row r="151" spans="1:9" ht="17.399999999999999" customHeight="1">
      <c r="A151" s="30">
        <v>22</v>
      </c>
      <c r="B151" s="30" t="s">
        <v>117</v>
      </c>
      <c r="C151" s="37" t="s">
        <v>31</v>
      </c>
      <c r="D151" s="30">
        <v>4</v>
      </c>
      <c r="E151" s="31">
        <v>48</v>
      </c>
      <c r="F151" s="31">
        <v>192</v>
      </c>
      <c r="G151" s="54">
        <v>10.94</v>
      </c>
      <c r="H151" s="65">
        <f t="shared" si="2"/>
        <v>17.550274223034737</v>
      </c>
      <c r="I151" s="32"/>
    </row>
    <row r="152" spans="1:9" ht="18" customHeight="1">
      <c r="A152" s="30">
        <v>23</v>
      </c>
      <c r="B152" s="30" t="s">
        <v>118</v>
      </c>
      <c r="C152" s="37" t="s">
        <v>31</v>
      </c>
      <c r="D152" s="30">
        <v>5</v>
      </c>
      <c r="E152" s="39">
        <v>85</v>
      </c>
      <c r="F152" s="31">
        <v>425</v>
      </c>
      <c r="G152" s="54">
        <v>10.94</v>
      </c>
      <c r="H152" s="65">
        <f t="shared" si="2"/>
        <v>38.848263254113348</v>
      </c>
      <c r="I152" s="32"/>
    </row>
    <row r="153" spans="1:9" ht="21.6" customHeight="1">
      <c r="A153" s="30">
        <v>24</v>
      </c>
      <c r="B153" s="30" t="s">
        <v>119</v>
      </c>
      <c r="C153" s="37" t="s">
        <v>31</v>
      </c>
      <c r="D153" s="30">
        <v>2</v>
      </c>
      <c r="E153" s="31">
        <v>52</v>
      </c>
      <c r="F153" s="31">
        <v>104</v>
      </c>
      <c r="G153" s="54">
        <v>10.94</v>
      </c>
      <c r="H153" s="65">
        <f t="shared" si="2"/>
        <v>9.506398537477148</v>
      </c>
      <c r="I153" s="32"/>
    </row>
    <row r="154" spans="1:9" ht="23.4" customHeight="1">
      <c r="A154" s="30">
        <v>25</v>
      </c>
      <c r="B154" s="30" t="s">
        <v>120</v>
      </c>
      <c r="C154" s="37" t="s">
        <v>31</v>
      </c>
      <c r="D154" s="30">
        <v>2</v>
      </c>
      <c r="E154" s="31">
        <v>40</v>
      </c>
      <c r="F154" s="31">
        <v>80</v>
      </c>
      <c r="G154" s="54">
        <v>10.94</v>
      </c>
      <c r="H154" s="65">
        <f t="shared" si="2"/>
        <v>7.3126142595978063</v>
      </c>
      <c r="I154" s="32"/>
    </row>
    <row r="155" spans="1:9" ht="25.95" customHeight="1">
      <c r="A155" s="30">
        <v>26</v>
      </c>
      <c r="B155" s="35" t="s">
        <v>121</v>
      </c>
      <c r="C155" s="37" t="s">
        <v>31</v>
      </c>
      <c r="D155" s="30">
        <v>4</v>
      </c>
      <c r="E155" s="31">
        <v>85</v>
      </c>
      <c r="F155" s="31">
        <v>340</v>
      </c>
      <c r="G155" s="54">
        <v>10.94</v>
      </c>
      <c r="H155" s="65">
        <f t="shared" si="2"/>
        <v>31.078610603290677</v>
      </c>
      <c r="I155" s="41"/>
    </row>
    <row r="156" spans="1:9" ht="19.2">
      <c r="A156" s="30">
        <v>27</v>
      </c>
      <c r="B156" s="67" t="s">
        <v>233</v>
      </c>
      <c r="C156" s="37" t="s">
        <v>31</v>
      </c>
      <c r="D156" s="30">
        <v>10</v>
      </c>
      <c r="E156" s="31">
        <v>8</v>
      </c>
      <c r="F156" s="31">
        <v>80</v>
      </c>
      <c r="G156" s="54">
        <v>10.94</v>
      </c>
      <c r="H156" s="65">
        <f t="shared" si="2"/>
        <v>7.3126142595978063</v>
      </c>
      <c r="I156" s="41"/>
    </row>
    <row r="157" spans="1:9" ht="19.2">
      <c r="A157" s="30">
        <v>28</v>
      </c>
      <c r="B157" s="67" t="s">
        <v>234</v>
      </c>
      <c r="C157" s="37" t="s">
        <v>31</v>
      </c>
      <c r="D157" s="30">
        <v>10</v>
      </c>
      <c r="E157" s="31">
        <v>8</v>
      </c>
      <c r="F157" s="31">
        <v>80</v>
      </c>
      <c r="G157" s="54">
        <v>10.94</v>
      </c>
      <c r="H157" s="65">
        <f t="shared" si="2"/>
        <v>7.3126142595978063</v>
      </c>
      <c r="I157" s="38"/>
    </row>
    <row r="158" spans="1:9" ht="23.4" customHeight="1">
      <c r="A158" s="30">
        <v>29</v>
      </c>
      <c r="B158" s="67" t="s">
        <v>235</v>
      </c>
      <c r="C158" s="37" t="s">
        <v>31</v>
      </c>
      <c r="D158" s="30">
        <v>10</v>
      </c>
      <c r="E158" s="31">
        <v>8</v>
      </c>
      <c r="F158" s="31">
        <v>80</v>
      </c>
      <c r="G158" s="54">
        <v>10.94</v>
      </c>
      <c r="H158" s="65">
        <f t="shared" si="2"/>
        <v>7.3126142595978063</v>
      </c>
      <c r="I158" s="38"/>
    </row>
    <row r="159" spans="1:9" ht="19.2">
      <c r="A159" s="30">
        <v>30</v>
      </c>
      <c r="B159" s="67" t="s">
        <v>236</v>
      </c>
      <c r="C159" s="37" t="s">
        <v>31</v>
      </c>
      <c r="D159" s="30">
        <v>5</v>
      </c>
      <c r="E159" s="31">
        <v>48</v>
      </c>
      <c r="F159" s="31">
        <v>240</v>
      </c>
      <c r="G159" s="54">
        <v>10.94</v>
      </c>
      <c r="H159" s="65">
        <f t="shared" si="2"/>
        <v>21.937842778793421</v>
      </c>
      <c r="I159" s="42"/>
    </row>
    <row r="160" spans="1:9" ht="30.6" customHeight="1">
      <c r="A160" s="30">
        <v>31</v>
      </c>
      <c r="B160" s="35" t="s">
        <v>122</v>
      </c>
      <c r="C160" s="37" t="s">
        <v>31</v>
      </c>
      <c r="D160" s="30">
        <v>5</v>
      </c>
      <c r="E160" s="31">
        <v>680</v>
      </c>
      <c r="F160" s="31">
        <v>3400</v>
      </c>
      <c r="G160" s="54">
        <v>10.94</v>
      </c>
      <c r="H160" s="65">
        <f t="shared" si="2"/>
        <v>310.78610603290679</v>
      </c>
      <c r="I160" s="42"/>
    </row>
    <row r="161" spans="1:9" ht="30" customHeight="1">
      <c r="A161" s="30">
        <v>32</v>
      </c>
      <c r="B161" s="30" t="s">
        <v>123</v>
      </c>
      <c r="C161" s="37" t="s">
        <v>31</v>
      </c>
      <c r="D161" s="30">
        <v>3</v>
      </c>
      <c r="E161" s="31">
        <v>200</v>
      </c>
      <c r="F161" s="31">
        <v>600</v>
      </c>
      <c r="G161" s="54">
        <v>10.94</v>
      </c>
      <c r="H161" s="65">
        <f t="shared" si="2"/>
        <v>54.844606946983546</v>
      </c>
      <c r="I161" s="42"/>
    </row>
    <row r="162" spans="1:9" ht="23.4" customHeight="1">
      <c r="A162" s="30">
        <v>33</v>
      </c>
      <c r="B162" s="30" t="s">
        <v>124</v>
      </c>
      <c r="C162" s="37" t="s">
        <v>7</v>
      </c>
      <c r="D162" s="30">
        <v>1</v>
      </c>
      <c r="E162" s="31">
        <v>1500</v>
      </c>
      <c r="F162" s="31">
        <v>1500</v>
      </c>
      <c r="G162" s="54">
        <v>10.94</v>
      </c>
      <c r="H162" s="65">
        <f t="shared" si="2"/>
        <v>137.11151736745887</v>
      </c>
      <c r="I162" s="42"/>
    </row>
    <row r="163" spans="1:9" ht="20.399999999999999" customHeight="1">
      <c r="A163" s="30">
        <v>34</v>
      </c>
      <c r="B163" s="30" t="s">
        <v>125</v>
      </c>
      <c r="C163" s="37" t="s">
        <v>7</v>
      </c>
      <c r="D163" s="30">
        <v>1</v>
      </c>
      <c r="E163" s="31">
        <v>100</v>
      </c>
      <c r="F163" s="31">
        <v>100</v>
      </c>
      <c r="G163" s="54">
        <v>10.94</v>
      </c>
      <c r="H163" s="65">
        <f t="shared" si="2"/>
        <v>9.1407678244972583</v>
      </c>
      <c r="I163" s="42"/>
    </row>
    <row r="164" spans="1:9" ht="24" customHeight="1">
      <c r="A164" s="30">
        <v>35</v>
      </c>
      <c r="B164" s="30" t="s">
        <v>126</v>
      </c>
      <c r="C164" s="37" t="s">
        <v>7</v>
      </c>
      <c r="D164" s="30">
        <v>1</v>
      </c>
      <c r="E164" s="31">
        <v>250</v>
      </c>
      <c r="F164" s="31">
        <v>250</v>
      </c>
      <c r="G164" s="54">
        <v>10.94</v>
      </c>
      <c r="H164" s="65">
        <f t="shared" si="2"/>
        <v>22.851919561243147</v>
      </c>
      <c r="I164" s="42"/>
    </row>
    <row r="165" spans="1:9" ht="23.4" customHeight="1">
      <c r="A165" s="30">
        <v>36</v>
      </c>
      <c r="B165" s="30" t="s">
        <v>185</v>
      </c>
      <c r="C165" s="37" t="s">
        <v>31</v>
      </c>
      <c r="D165" s="30">
        <v>2</v>
      </c>
      <c r="E165" s="31">
        <v>240</v>
      </c>
      <c r="F165" s="31">
        <v>480</v>
      </c>
      <c r="G165" s="54">
        <v>10.94</v>
      </c>
      <c r="H165" s="65">
        <f t="shared" si="2"/>
        <v>43.875685557586841</v>
      </c>
      <c r="I165" s="42"/>
    </row>
    <row r="166" spans="1:9" ht="21" customHeight="1">
      <c r="A166" s="30">
        <v>37</v>
      </c>
      <c r="B166" s="30" t="s">
        <v>127</v>
      </c>
      <c r="C166" s="37" t="s">
        <v>31</v>
      </c>
      <c r="D166" s="30">
        <v>5</v>
      </c>
      <c r="E166" s="31">
        <v>20</v>
      </c>
      <c r="F166" s="31">
        <v>100</v>
      </c>
      <c r="G166" s="54">
        <v>10.94</v>
      </c>
      <c r="H166" s="65">
        <f t="shared" si="2"/>
        <v>9.1407678244972583</v>
      </c>
      <c r="I166" s="38"/>
    </row>
    <row r="167" spans="1:9" ht="15.6">
      <c r="A167" s="30">
        <v>38</v>
      </c>
      <c r="B167" s="30" t="s">
        <v>128</v>
      </c>
      <c r="C167" s="37" t="s">
        <v>31</v>
      </c>
      <c r="D167" s="30">
        <v>5</v>
      </c>
      <c r="E167" s="31">
        <v>24</v>
      </c>
      <c r="F167" s="31">
        <v>120</v>
      </c>
      <c r="G167" s="54">
        <v>10.94</v>
      </c>
      <c r="H167" s="65">
        <f t="shared" si="2"/>
        <v>10.96892138939671</v>
      </c>
      <c r="I167" s="38"/>
    </row>
    <row r="168" spans="1:9" ht="31.95" customHeight="1">
      <c r="A168" s="30">
        <v>39</v>
      </c>
      <c r="B168" s="30" t="s">
        <v>186</v>
      </c>
      <c r="C168" s="37" t="s">
        <v>7</v>
      </c>
      <c r="D168" s="30">
        <v>1</v>
      </c>
      <c r="E168" s="31">
        <v>600</v>
      </c>
      <c r="F168" s="31">
        <v>600</v>
      </c>
      <c r="G168" s="54">
        <v>10.94</v>
      </c>
      <c r="H168" s="65">
        <f t="shared" si="2"/>
        <v>54.844606946983546</v>
      </c>
      <c r="I168" s="38"/>
    </row>
    <row r="169" spans="1:9" ht="31.95" customHeight="1">
      <c r="A169" s="30">
        <v>40</v>
      </c>
      <c r="B169" s="30" t="s">
        <v>187</v>
      </c>
      <c r="C169" s="37" t="s">
        <v>7</v>
      </c>
      <c r="D169" s="30">
        <v>1</v>
      </c>
      <c r="E169" s="31">
        <v>8000</v>
      </c>
      <c r="F169" s="31">
        <v>8000</v>
      </c>
      <c r="G169" s="54">
        <v>10.94</v>
      </c>
      <c r="H169" s="65">
        <f t="shared" si="2"/>
        <v>731.26142595978069</v>
      </c>
      <c r="I169" s="38"/>
    </row>
    <row r="170" spans="1:9" ht="28.95" customHeight="1">
      <c r="A170" s="30">
        <v>41</v>
      </c>
      <c r="B170" s="30" t="s">
        <v>188</v>
      </c>
      <c r="C170" s="36" t="s">
        <v>31</v>
      </c>
      <c r="D170" s="30">
        <v>1</v>
      </c>
      <c r="E170" s="31">
        <v>1700</v>
      </c>
      <c r="F170" s="31">
        <v>1700</v>
      </c>
      <c r="G170" s="54">
        <v>10.94</v>
      </c>
      <c r="H170" s="65">
        <f t="shared" si="2"/>
        <v>155.39305301645339</v>
      </c>
      <c r="I170" s="38"/>
    </row>
    <row r="171" spans="1:9" ht="22.2" customHeight="1">
      <c r="A171" s="30">
        <v>42</v>
      </c>
      <c r="B171" s="30" t="s">
        <v>189</v>
      </c>
      <c r="C171" s="37" t="s">
        <v>7</v>
      </c>
      <c r="D171" s="30">
        <v>1</v>
      </c>
      <c r="E171" s="31">
        <v>15000</v>
      </c>
      <c r="F171" s="31">
        <v>15000</v>
      </c>
      <c r="G171" s="54">
        <v>10.94</v>
      </c>
      <c r="H171" s="65">
        <f t="shared" si="2"/>
        <v>1371.1151736745887</v>
      </c>
      <c r="I171" s="38"/>
    </row>
    <row r="172" spans="1:9" ht="15.6">
      <c r="A172" s="30"/>
      <c r="B172" s="30"/>
      <c r="C172" s="36"/>
      <c r="D172" s="30"/>
      <c r="E172" s="31"/>
      <c r="F172" s="31"/>
      <c r="G172" s="54">
        <v>10.94</v>
      </c>
      <c r="H172" s="65"/>
      <c r="I172" s="38"/>
    </row>
    <row r="173" spans="1:9" ht="24" customHeight="1">
      <c r="A173" s="30"/>
      <c r="B173" s="34" t="s">
        <v>23</v>
      </c>
      <c r="C173" s="36"/>
      <c r="D173" s="30"/>
      <c r="E173" s="31"/>
      <c r="F173" s="27">
        <v>40886</v>
      </c>
      <c r="G173" s="54">
        <v>10.94</v>
      </c>
      <c r="H173" s="66">
        <f t="shared" si="2"/>
        <v>3737.2943327239491</v>
      </c>
      <c r="I173" s="38"/>
    </row>
    <row r="174" spans="1:9" ht="15.6">
      <c r="A174" s="30"/>
      <c r="B174" s="30"/>
      <c r="C174" s="36"/>
      <c r="D174" s="30"/>
      <c r="E174" s="31"/>
      <c r="F174" s="31"/>
      <c r="G174" s="54">
        <v>10.94</v>
      </c>
      <c r="H174" s="65"/>
      <c r="I174" s="43"/>
    </row>
    <row r="175" spans="1:9" ht="18">
      <c r="A175" s="30"/>
      <c r="B175" s="34" t="s">
        <v>190</v>
      </c>
      <c r="C175" s="36"/>
      <c r="D175" s="30"/>
      <c r="E175" s="31"/>
      <c r="F175" s="31"/>
      <c r="G175" s="54">
        <v>10.94</v>
      </c>
      <c r="H175" s="65"/>
      <c r="I175" s="42"/>
    </row>
    <row r="176" spans="1:9" ht="26.4" customHeight="1">
      <c r="A176" s="30">
        <v>22</v>
      </c>
      <c r="B176" s="30" t="s">
        <v>191</v>
      </c>
      <c r="C176" s="36" t="s">
        <v>31</v>
      </c>
      <c r="D176" s="30">
        <v>1</v>
      </c>
      <c r="E176" s="31">
        <v>440</v>
      </c>
      <c r="F176" s="31">
        <v>440</v>
      </c>
      <c r="G176" s="54">
        <v>10.94</v>
      </c>
      <c r="H176" s="65">
        <f t="shared" si="2"/>
        <v>40.219378427787937</v>
      </c>
      <c r="I176" s="42"/>
    </row>
    <row r="177" spans="1:9" ht="30.6" customHeight="1">
      <c r="A177" s="30">
        <v>23</v>
      </c>
      <c r="B177" s="30" t="s">
        <v>192</v>
      </c>
      <c r="C177" s="37" t="s">
        <v>31</v>
      </c>
      <c r="D177" s="30">
        <v>1</v>
      </c>
      <c r="E177" s="31">
        <v>350</v>
      </c>
      <c r="F177" s="31">
        <v>350</v>
      </c>
      <c r="G177" s="54">
        <v>10.94</v>
      </c>
      <c r="H177" s="65">
        <f t="shared" si="2"/>
        <v>31.992687385740403</v>
      </c>
      <c r="I177" s="42"/>
    </row>
    <row r="178" spans="1:9" ht="18.600000000000001" customHeight="1">
      <c r="A178" s="30">
        <v>24</v>
      </c>
      <c r="B178" s="67" t="s">
        <v>236</v>
      </c>
      <c r="C178" s="37" t="s">
        <v>31</v>
      </c>
      <c r="D178" s="30">
        <v>1</v>
      </c>
      <c r="E178" s="31">
        <v>60</v>
      </c>
      <c r="F178" s="31">
        <v>60</v>
      </c>
      <c r="G178" s="54">
        <v>10.94</v>
      </c>
      <c r="H178" s="65">
        <f t="shared" si="2"/>
        <v>5.4844606946983552</v>
      </c>
      <c r="I178" s="42"/>
    </row>
    <row r="179" spans="1:9" ht="22.2" customHeight="1">
      <c r="A179" s="30">
        <v>25</v>
      </c>
      <c r="B179" s="30" t="s">
        <v>120</v>
      </c>
      <c r="C179" s="36" t="s">
        <v>31</v>
      </c>
      <c r="D179" s="30">
        <v>1</v>
      </c>
      <c r="E179" s="31">
        <v>45</v>
      </c>
      <c r="F179" s="31">
        <v>45</v>
      </c>
      <c r="G179" s="54">
        <v>10.94</v>
      </c>
      <c r="H179" s="65">
        <f t="shared" si="2"/>
        <v>4.1133455210237662</v>
      </c>
      <c r="I179" s="43"/>
    </row>
    <row r="180" spans="1:9" ht="25.95" customHeight="1">
      <c r="A180" s="30">
        <v>26</v>
      </c>
      <c r="B180" s="30" t="s">
        <v>193</v>
      </c>
      <c r="C180" s="37" t="s">
        <v>31</v>
      </c>
      <c r="D180" s="30">
        <v>1</v>
      </c>
      <c r="E180" s="31">
        <v>20</v>
      </c>
      <c r="F180" s="31">
        <v>20</v>
      </c>
      <c r="G180" s="54">
        <v>10.94</v>
      </c>
      <c r="H180" s="65">
        <f t="shared" si="2"/>
        <v>1.8281535648994516</v>
      </c>
      <c r="I180" s="38"/>
    </row>
    <row r="181" spans="1:9" ht="22.95" customHeight="1">
      <c r="A181" s="30">
        <v>27</v>
      </c>
      <c r="B181" s="30" t="s">
        <v>194</v>
      </c>
      <c r="C181" s="37" t="s">
        <v>31</v>
      </c>
      <c r="D181" s="30">
        <v>4</v>
      </c>
      <c r="E181" s="31">
        <v>15</v>
      </c>
      <c r="F181" s="31">
        <v>60</v>
      </c>
      <c r="G181" s="54">
        <v>10.94</v>
      </c>
      <c r="H181" s="65">
        <f t="shared" si="2"/>
        <v>5.4844606946983552</v>
      </c>
      <c r="I181" s="38"/>
    </row>
    <row r="182" spans="1:9" ht="15.6">
      <c r="A182" s="30"/>
      <c r="B182" s="30"/>
      <c r="C182" s="36"/>
      <c r="D182" s="30"/>
      <c r="E182" s="31"/>
      <c r="F182" s="31"/>
      <c r="G182" s="54">
        <v>10.94</v>
      </c>
      <c r="H182" s="65"/>
      <c r="I182" s="38"/>
    </row>
    <row r="183" spans="1:9" ht="15.6">
      <c r="A183" s="30"/>
      <c r="B183" s="30"/>
      <c r="C183" s="36"/>
      <c r="D183" s="30"/>
      <c r="E183" s="31"/>
      <c r="F183" s="31"/>
      <c r="G183" s="54">
        <v>10.94</v>
      </c>
      <c r="H183" s="65"/>
      <c r="I183" s="38"/>
    </row>
    <row r="184" spans="1:9" ht="25.95" customHeight="1">
      <c r="A184" s="30"/>
      <c r="B184" s="34" t="s">
        <v>130</v>
      </c>
      <c r="C184" s="36"/>
      <c r="D184" s="30"/>
      <c r="E184" s="31"/>
      <c r="F184" s="31"/>
      <c r="G184" s="54">
        <v>10.94</v>
      </c>
      <c r="H184" s="65"/>
      <c r="I184" s="38"/>
    </row>
    <row r="185" spans="1:9" ht="23.4" customHeight="1">
      <c r="A185" s="30"/>
      <c r="B185" s="34" t="s">
        <v>131</v>
      </c>
      <c r="C185" s="36"/>
      <c r="D185" s="30"/>
      <c r="E185" s="31"/>
      <c r="F185" s="31"/>
      <c r="G185" s="54">
        <v>10.94</v>
      </c>
      <c r="H185" s="65"/>
      <c r="I185" s="38"/>
    </row>
    <row r="186" spans="1:9" ht="79.2" customHeight="1">
      <c r="A186" s="30">
        <v>1</v>
      </c>
      <c r="B186" s="30" t="s">
        <v>132</v>
      </c>
      <c r="C186" s="37" t="s">
        <v>31</v>
      </c>
      <c r="D186" s="30">
        <v>3</v>
      </c>
      <c r="E186" s="31">
        <v>300</v>
      </c>
      <c r="F186" s="31">
        <v>900</v>
      </c>
      <c r="G186" s="54">
        <v>10.94</v>
      </c>
      <c r="H186" s="65">
        <f t="shared" si="2"/>
        <v>82.266910420475327</v>
      </c>
      <c r="I186" s="38"/>
    </row>
    <row r="187" spans="1:9" ht="15.6">
      <c r="A187" s="30"/>
      <c r="B187" s="30"/>
      <c r="C187" s="36"/>
      <c r="D187" s="30"/>
      <c r="E187" s="31"/>
      <c r="F187" s="31"/>
      <c r="G187" s="54">
        <v>10.94</v>
      </c>
      <c r="H187" s="65"/>
      <c r="I187" s="38"/>
    </row>
    <row r="188" spans="1:9" ht="21" customHeight="1">
      <c r="A188" s="30"/>
      <c r="B188" s="34" t="s">
        <v>133</v>
      </c>
      <c r="C188" s="36"/>
      <c r="D188" s="30"/>
      <c r="E188" s="31"/>
      <c r="F188" s="31"/>
      <c r="G188" s="54">
        <v>10.94</v>
      </c>
      <c r="H188" s="65"/>
      <c r="I188" s="41"/>
    </row>
    <row r="189" spans="1:9" ht="49.8" customHeight="1">
      <c r="A189" s="30">
        <v>2</v>
      </c>
      <c r="B189" s="30" t="s">
        <v>195</v>
      </c>
      <c r="C189" s="36" t="s">
        <v>0</v>
      </c>
      <c r="D189" s="30">
        <v>36</v>
      </c>
      <c r="E189" s="31">
        <v>65</v>
      </c>
      <c r="F189" s="31">
        <v>2340</v>
      </c>
      <c r="G189" s="54">
        <v>10.94</v>
      </c>
      <c r="H189" s="65">
        <f t="shared" si="2"/>
        <v>213.89396709323583</v>
      </c>
      <c r="I189" s="38"/>
    </row>
    <row r="190" spans="1:9" ht="15.6">
      <c r="A190" s="30"/>
      <c r="B190" s="30"/>
      <c r="C190" s="36"/>
      <c r="D190" s="30"/>
      <c r="E190" s="31"/>
      <c r="F190" s="31"/>
      <c r="G190" s="54">
        <v>10.94</v>
      </c>
      <c r="H190" s="65"/>
      <c r="I190" s="38"/>
    </row>
    <row r="191" spans="1:9" ht="26.4" customHeight="1">
      <c r="A191" s="30"/>
      <c r="B191" s="34" t="s">
        <v>135</v>
      </c>
      <c r="C191" s="36"/>
      <c r="D191" s="30"/>
      <c r="E191" s="31"/>
      <c r="F191" s="31"/>
      <c r="G191" s="54">
        <v>10.94</v>
      </c>
      <c r="H191" s="65"/>
      <c r="I191" s="38"/>
    </row>
    <row r="192" spans="1:9" ht="91.2" customHeight="1">
      <c r="A192" s="30">
        <v>3</v>
      </c>
      <c r="B192" s="30" t="s">
        <v>196</v>
      </c>
      <c r="C192" s="37" t="s">
        <v>31</v>
      </c>
      <c r="D192" s="30">
        <v>1</v>
      </c>
      <c r="E192" s="31">
        <v>6000</v>
      </c>
      <c r="F192" s="31">
        <v>6000</v>
      </c>
      <c r="G192" s="54">
        <v>10.94</v>
      </c>
      <c r="H192" s="65">
        <f t="shared" si="2"/>
        <v>548.44606946983549</v>
      </c>
      <c r="I192" s="38"/>
    </row>
    <row r="193" spans="1:9" ht="15.6">
      <c r="A193" s="30"/>
      <c r="B193" s="30"/>
      <c r="C193" s="36"/>
      <c r="D193" s="30"/>
      <c r="E193" s="31"/>
      <c r="F193" s="31"/>
      <c r="G193" s="54">
        <v>10.94</v>
      </c>
      <c r="H193" s="65"/>
      <c r="I193" s="38"/>
    </row>
    <row r="194" spans="1:9" ht="22.2" customHeight="1">
      <c r="A194" s="30"/>
      <c r="B194" s="34" t="s">
        <v>137</v>
      </c>
      <c r="C194" s="36"/>
      <c r="D194" s="30"/>
      <c r="E194" s="31"/>
      <c r="F194" s="31"/>
      <c r="G194" s="54">
        <v>10.94</v>
      </c>
      <c r="H194" s="65"/>
      <c r="I194" s="41"/>
    </row>
    <row r="195" spans="1:9" ht="51.6" customHeight="1">
      <c r="A195" s="30">
        <v>4</v>
      </c>
      <c r="B195" s="30" t="s">
        <v>197</v>
      </c>
      <c r="C195" s="37" t="s">
        <v>31</v>
      </c>
      <c r="D195" s="30">
        <v>1</v>
      </c>
      <c r="E195" s="31">
        <v>2500</v>
      </c>
      <c r="F195" s="31">
        <v>2500</v>
      </c>
      <c r="G195" s="54">
        <v>10.94</v>
      </c>
      <c r="H195" s="65">
        <f t="shared" si="2"/>
        <v>228.51919561243145</v>
      </c>
      <c r="I195" s="38"/>
    </row>
    <row r="196" spans="1:9" ht="15.6">
      <c r="A196" s="30"/>
      <c r="B196" s="30"/>
      <c r="C196" s="36"/>
      <c r="D196" s="30"/>
      <c r="E196" s="31"/>
      <c r="F196" s="31"/>
      <c r="G196" s="54">
        <v>10.94</v>
      </c>
      <c r="H196" s="65"/>
      <c r="I196" s="38"/>
    </row>
    <row r="197" spans="1:9" ht="15.6">
      <c r="A197" s="30"/>
      <c r="B197" s="30"/>
      <c r="C197" s="36"/>
      <c r="D197" s="30"/>
      <c r="E197" s="31"/>
      <c r="F197" s="31"/>
      <c r="G197" s="54">
        <v>10.94</v>
      </c>
      <c r="H197" s="65"/>
      <c r="I197" s="32"/>
    </row>
    <row r="198" spans="1:9" ht="29.4" customHeight="1">
      <c r="A198" s="30"/>
      <c r="B198" s="34" t="s">
        <v>23</v>
      </c>
      <c r="C198" s="36"/>
      <c r="D198" s="30"/>
      <c r="E198" s="31"/>
      <c r="F198" s="27">
        <v>12715</v>
      </c>
      <c r="G198" s="54">
        <v>10.94</v>
      </c>
      <c r="H198" s="66">
        <f t="shared" ref="H198:H207" si="3">F198/G198</f>
        <v>1162.2486288848263</v>
      </c>
      <c r="I198" s="32"/>
    </row>
    <row r="199" spans="1:9" ht="15.6">
      <c r="A199" s="30"/>
      <c r="B199" s="30"/>
      <c r="C199" s="36"/>
      <c r="D199" s="30"/>
      <c r="E199" s="31"/>
      <c r="F199" s="31"/>
      <c r="G199" s="54">
        <v>10.94</v>
      </c>
      <c r="H199" s="65"/>
      <c r="I199" s="32"/>
    </row>
    <row r="200" spans="1:9" ht="24" customHeight="1">
      <c r="A200" s="30"/>
      <c r="B200" s="34" t="s">
        <v>139</v>
      </c>
      <c r="C200" s="36"/>
      <c r="D200" s="30"/>
      <c r="E200" s="31"/>
      <c r="F200" s="27" t="s">
        <v>140</v>
      </c>
      <c r="G200" s="54">
        <v>10.94</v>
      </c>
      <c r="H200" s="65"/>
      <c r="I200" s="32"/>
    </row>
    <row r="201" spans="1:9" ht="15.6">
      <c r="A201" s="30"/>
      <c r="B201" s="30" t="s">
        <v>141</v>
      </c>
      <c r="C201" s="36"/>
      <c r="D201" s="30"/>
      <c r="E201" s="31"/>
      <c r="F201" s="31">
        <v>42097</v>
      </c>
      <c r="G201" s="54">
        <v>10.94</v>
      </c>
      <c r="H201" s="65">
        <f t="shared" si="3"/>
        <v>3847.9890310786109</v>
      </c>
      <c r="I201" s="32"/>
    </row>
    <row r="202" spans="1:9" ht="15.6">
      <c r="A202" s="30"/>
      <c r="B202" s="30" t="s">
        <v>142</v>
      </c>
      <c r="C202" s="36"/>
      <c r="D202" s="30"/>
      <c r="E202" s="31"/>
      <c r="F202" s="31">
        <v>38413.644999999997</v>
      </c>
      <c r="G202" s="54">
        <v>10.94</v>
      </c>
      <c r="H202" s="65">
        <f t="shared" si="3"/>
        <v>3511.3021023765996</v>
      </c>
      <c r="I202" s="32"/>
    </row>
    <row r="203" spans="1:9" ht="15.6">
      <c r="A203" s="30"/>
      <c r="B203" s="30" t="s">
        <v>143</v>
      </c>
      <c r="C203" s="36"/>
      <c r="D203" s="30"/>
      <c r="E203" s="31"/>
      <c r="F203" s="31">
        <v>64937</v>
      </c>
      <c r="G203" s="54">
        <v>10.94</v>
      </c>
      <c r="H203" s="65">
        <f t="shared" si="3"/>
        <v>5935.7404021937846</v>
      </c>
      <c r="I203" s="32"/>
    </row>
    <row r="204" spans="1:9" ht="15.6">
      <c r="A204" s="30"/>
      <c r="B204" s="30" t="s">
        <v>144</v>
      </c>
      <c r="C204" s="36"/>
      <c r="D204" s="30"/>
      <c r="E204" s="31"/>
      <c r="F204" s="31">
        <v>23283</v>
      </c>
      <c r="G204" s="54">
        <v>10.94</v>
      </c>
      <c r="H204" s="65">
        <f t="shared" si="3"/>
        <v>2128.2449725776964</v>
      </c>
      <c r="I204" s="32"/>
    </row>
    <row r="205" spans="1:9" ht="15.6">
      <c r="A205" s="30"/>
      <c r="B205" s="30" t="s">
        <v>145</v>
      </c>
      <c r="C205" s="36"/>
      <c r="D205" s="30"/>
      <c r="E205" s="31"/>
      <c r="F205" s="31">
        <v>85618</v>
      </c>
      <c r="G205" s="54">
        <v>10.94</v>
      </c>
      <c r="H205" s="65">
        <f t="shared" si="3"/>
        <v>7826.1425959780627</v>
      </c>
      <c r="I205" s="32"/>
    </row>
    <row r="206" spans="1:9" ht="15.6">
      <c r="A206" s="30"/>
      <c r="B206" s="30" t="s">
        <v>146</v>
      </c>
      <c r="C206" s="36"/>
      <c r="D206" s="30"/>
      <c r="E206" s="31"/>
      <c r="F206" s="31">
        <v>40886</v>
      </c>
      <c r="G206" s="54">
        <v>10.94</v>
      </c>
      <c r="H206" s="65">
        <f t="shared" si="3"/>
        <v>3737.2943327239491</v>
      </c>
      <c r="I206" s="32"/>
    </row>
    <row r="207" spans="1:9" ht="15.6">
      <c r="A207" s="30"/>
      <c r="B207" s="30" t="s">
        <v>147</v>
      </c>
      <c r="C207" s="36"/>
      <c r="D207" s="30"/>
      <c r="E207" s="31"/>
      <c r="F207" s="31">
        <v>12715</v>
      </c>
      <c r="G207" s="54">
        <v>10.94</v>
      </c>
      <c r="H207" s="65">
        <f t="shared" si="3"/>
        <v>1162.2486288848263</v>
      </c>
      <c r="I207" s="32"/>
    </row>
    <row r="208" spans="1:9" ht="15.6">
      <c r="A208" s="30"/>
      <c r="B208" s="34" t="s">
        <v>212</v>
      </c>
      <c r="C208" s="36"/>
      <c r="D208" s="30"/>
      <c r="E208" s="31"/>
      <c r="F208" s="27">
        <f>SUM(F201:F207)</f>
        <v>307949.64500000002</v>
      </c>
      <c r="G208" s="54">
        <v>10.94</v>
      </c>
      <c r="H208" s="66">
        <f>F208/G208</f>
        <v>28148.962065813532</v>
      </c>
      <c r="I208" s="32"/>
    </row>
    <row r="209" spans="1:9" ht="15.6">
      <c r="A209" s="30"/>
      <c r="B209" s="30"/>
      <c r="C209" s="36"/>
      <c r="D209" s="30"/>
      <c r="E209" s="31"/>
      <c r="F209" s="31"/>
      <c r="G209" s="54"/>
      <c r="H209" s="54"/>
      <c r="I209" s="32"/>
    </row>
    <row r="210" spans="1:9" ht="15.6">
      <c r="A210" s="30"/>
      <c r="B210" s="30"/>
      <c r="C210" s="36"/>
      <c r="D210" s="30"/>
      <c r="E210" s="31"/>
      <c r="F210" s="31"/>
      <c r="G210" s="54"/>
      <c r="H210" s="54"/>
      <c r="I210" s="32"/>
    </row>
    <row r="211" spans="1:9" ht="15.6">
      <c r="A211" s="76"/>
      <c r="B211" s="76"/>
      <c r="C211" s="76"/>
      <c r="D211" s="76"/>
      <c r="E211" s="76"/>
      <c r="F211" s="76"/>
      <c r="G211" s="32"/>
      <c r="H211" s="32"/>
      <c r="I211" s="32"/>
    </row>
    <row r="212" spans="1:9">
      <c r="A212" s="7"/>
      <c r="B212" s="8"/>
      <c r="C212" s="9"/>
      <c r="D212" s="8"/>
      <c r="E212" s="10"/>
      <c r="F212" s="10"/>
      <c r="G212" s="5"/>
      <c r="H212" s="5"/>
      <c r="I212" s="5"/>
    </row>
    <row r="213" spans="1:9">
      <c r="A213" s="7"/>
      <c r="B213" s="8"/>
      <c r="C213" s="4"/>
      <c r="D213" s="11"/>
      <c r="E213" s="12"/>
      <c r="F213" s="12"/>
      <c r="G213" s="5"/>
      <c r="H213" s="5"/>
      <c r="I213" s="5"/>
    </row>
    <row r="214" spans="1:9">
      <c r="A214" s="11"/>
      <c r="B214" s="11"/>
      <c r="C214" s="4"/>
      <c r="D214" s="11"/>
      <c r="E214" s="12"/>
      <c r="F214" s="12"/>
      <c r="G214" s="5"/>
      <c r="H214" s="5"/>
      <c r="I214" s="5"/>
    </row>
    <row r="215" spans="1:9">
      <c r="A215" s="11"/>
      <c r="B215" s="11"/>
      <c r="C215" s="13"/>
      <c r="D215" s="11"/>
      <c r="E215" s="12"/>
      <c r="F215" s="12"/>
      <c r="G215" s="5"/>
      <c r="H215" s="5"/>
      <c r="I215" s="5"/>
    </row>
    <row r="216" spans="1:9">
      <c r="A216" s="11"/>
      <c r="B216" s="8"/>
      <c r="C216" s="13"/>
      <c r="D216" s="11"/>
      <c r="E216" s="12"/>
      <c r="F216" s="12"/>
      <c r="G216" s="5"/>
      <c r="H216" s="5"/>
      <c r="I216" s="5"/>
    </row>
    <row r="217" spans="1:9">
      <c r="A217" s="11"/>
      <c r="B217" s="11"/>
      <c r="C217" s="13"/>
      <c r="D217" s="11"/>
      <c r="E217" s="12"/>
      <c r="F217" s="12"/>
      <c r="G217" s="5"/>
      <c r="H217" s="5"/>
      <c r="I217" s="5"/>
    </row>
    <row r="218" spans="1:9">
      <c r="A218" s="11"/>
      <c r="B218" s="8"/>
      <c r="C218" s="13"/>
      <c r="D218" s="11"/>
      <c r="E218" s="12"/>
      <c r="F218" s="12"/>
      <c r="G218" s="5"/>
      <c r="H218" s="5"/>
      <c r="I218" s="5"/>
    </row>
    <row r="219" spans="1:9">
      <c r="A219" s="11"/>
      <c r="B219" s="11"/>
      <c r="C219" s="4"/>
      <c r="D219" s="11"/>
      <c r="E219" s="12"/>
      <c r="F219" s="12"/>
      <c r="G219" s="5"/>
      <c r="H219" s="5"/>
      <c r="I219" s="5"/>
    </row>
    <row r="220" spans="1:9">
      <c r="A220" s="11"/>
      <c r="B220" s="11"/>
      <c r="C220" s="4"/>
      <c r="D220" s="11"/>
      <c r="E220" s="12"/>
      <c r="F220" s="12"/>
      <c r="G220" s="5"/>
      <c r="H220" s="5"/>
      <c r="I220" s="5"/>
    </row>
    <row r="221" spans="1:9">
      <c r="A221" s="11"/>
      <c r="B221" s="11"/>
      <c r="C221" s="4"/>
      <c r="D221" s="11"/>
      <c r="E221" s="12"/>
      <c r="F221" s="12"/>
      <c r="G221" s="5"/>
      <c r="H221" s="5"/>
      <c r="I221" s="5"/>
    </row>
    <row r="222" spans="1:9">
      <c r="A222" s="11"/>
      <c r="B222" s="11"/>
      <c r="C222" s="4"/>
      <c r="D222" s="11"/>
      <c r="E222" s="12"/>
      <c r="F222" s="12"/>
      <c r="G222" s="5"/>
      <c r="H222" s="5"/>
      <c r="I222" s="5"/>
    </row>
    <row r="223" spans="1:9">
      <c r="A223" s="11"/>
      <c r="B223" s="11"/>
      <c r="C223" s="4"/>
      <c r="D223" s="11"/>
      <c r="E223" s="12"/>
      <c r="F223" s="12"/>
      <c r="G223" s="5"/>
      <c r="H223" s="5"/>
      <c r="I223" s="5"/>
    </row>
    <row r="224" spans="1:9">
      <c r="A224" s="11"/>
      <c r="B224" s="11"/>
      <c r="C224" s="4"/>
      <c r="D224" s="11"/>
      <c r="E224" s="12"/>
      <c r="F224" s="14"/>
      <c r="G224" s="5"/>
      <c r="H224" s="5"/>
      <c r="I224" s="5"/>
    </row>
    <row r="225" spans="1:9">
      <c r="A225" s="11"/>
      <c r="B225" s="11"/>
      <c r="C225" s="4"/>
      <c r="D225" s="11"/>
      <c r="E225" s="12"/>
      <c r="F225" s="12"/>
      <c r="G225" s="5"/>
      <c r="H225" s="5"/>
      <c r="I225" s="5"/>
    </row>
    <row r="226" spans="1:9">
      <c r="A226" s="11"/>
      <c r="B226" s="11"/>
      <c r="C226" s="13"/>
      <c r="D226" s="11"/>
      <c r="E226" s="12"/>
      <c r="F226" s="12"/>
      <c r="G226" s="5"/>
      <c r="H226" s="5"/>
      <c r="I226" s="5"/>
    </row>
    <row r="227" spans="1:9">
      <c r="A227" s="11"/>
      <c r="B227" s="8"/>
      <c r="C227" s="4"/>
      <c r="D227" s="11"/>
      <c r="E227" s="12"/>
      <c r="F227" s="12"/>
      <c r="G227" s="5"/>
      <c r="H227" s="5"/>
      <c r="I227" s="5"/>
    </row>
    <row r="228" spans="1:9">
      <c r="A228" s="11"/>
      <c r="B228" s="11"/>
      <c r="C228" s="4"/>
      <c r="D228" s="11"/>
      <c r="E228" s="12"/>
      <c r="F228" s="12"/>
      <c r="G228" s="5"/>
      <c r="H228" s="5"/>
      <c r="I228" s="5"/>
    </row>
    <row r="229" spans="1:9">
      <c r="A229" s="11"/>
      <c r="B229" s="11"/>
      <c r="C229" s="4"/>
      <c r="D229" s="11"/>
      <c r="E229" s="12"/>
      <c r="F229" s="12"/>
      <c r="G229" s="5"/>
      <c r="H229" s="5"/>
      <c r="I229" s="5"/>
    </row>
    <row r="230" spans="1:9">
      <c r="A230" s="11"/>
      <c r="B230" s="11"/>
      <c r="C230" s="13"/>
      <c r="D230" s="11"/>
      <c r="E230" s="12"/>
      <c r="F230" s="12"/>
      <c r="G230" s="5"/>
      <c r="H230" s="5"/>
      <c r="I230" s="5"/>
    </row>
    <row r="231" spans="1:9">
      <c r="A231" s="11"/>
      <c r="B231" s="8"/>
      <c r="C231" s="4"/>
      <c r="D231" s="11"/>
      <c r="E231" s="12"/>
      <c r="F231" s="12"/>
      <c r="G231" s="5"/>
      <c r="H231" s="5"/>
      <c r="I231" s="5"/>
    </row>
    <row r="232" spans="1:9">
      <c r="A232" s="11"/>
      <c r="B232" s="11"/>
      <c r="C232" s="4"/>
      <c r="D232" s="11"/>
      <c r="E232" s="12"/>
      <c r="F232" s="12"/>
      <c r="G232" s="5"/>
      <c r="H232" s="5"/>
      <c r="I232" s="5"/>
    </row>
    <row r="233" spans="1:9">
      <c r="A233" s="11"/>
      <c r="B233" s="11"/>
      <c r="C233" s="4"/>
      <c r="D233" s="11"/>
      <c r="E233" s="12"/>
      <c r="F233" s="12"/>
      <c r="G233" s="5"/>
      <c r="H233" s="5"/>
      <c r="I233" s="5"/>
    </row>
    <row r="234" spans="1:9">
      <c r="A234" s="11"/>
      <c r="B234" s="8"/>
      <c r="C234" s="13"/>
      <c r="D234" s="11"/>
      <c r="E234" s="12"/>
      <c r="F234" s="12"/>
      <c r="G234" s="5"/>
      <c r="H234" s="5"/>
      <c r="I234" s="5"/>
    </row>
    <row r="235" spans="1:9">
      <c r="A235" s="11"/>
      <c r="B235" s="6"/>
      <c r="C235" s="4"/>
      <c r="D235" s="11"/>
      <c r="E235" s="12"/>
      <c r="F235" s="12"/>
      <c r="G235" s="5"/>
      <c r="H235" s="5"/>
      <c r="I235" s="5"/>
    </row>
    <row r="236" spans="1:9">
      <c r="A236" s="11"/>
      <c r="B236" s="6"/>
      <c r="C236" s="4"/>
      <c r="D236" s="11"/>
      <c r="E236" s="12"/>
      <c r="F236" s="12"/>
      <c r="G236" s="5"/>
      <c r="H236" s="5"/>
      <c r="I236" s="5"/>
    </row>
    <row r="237" spans="1:9">
      <c r="A237" s="11"/>
      <c r="B237" s="6"/>
      <c r="C237" s="13"/>
      <c r="D237" s="11"/>
      <c r="E237" s="12"/>
      <c r="F237" s="12"/>
      <c r="G237" s="5"/>
      <c r="H237" s="5"/>
      <c r="I237" s="5"/>
    </row>
    <row r="238" spans="1:9">
      <c r="A238" s="11"/>
      <c r="B238" s="8"/>
      <c r="C238" s="4"/>
      <c r="D238" s="11"/>
      <c r="E238" s="12"/>
      <c r="F238" s="10"/>
      <c r="G238" s="5"/>
      <c r="H238" s="5"/>
      <c r="I238" s="5"/>
    </row>
    <row r="239" spans="1:9">
      <c r="A239" s="11"/>
      <c r="B239" s="11"/>
      <c r="C239" s="4"/>
      <c r="D239" s="11"/>
      <c r="E239" s="12"/>
      <c r="F239" s="12"/>
      <c r="G239" s="5"/>
      <c r="H239" s="5"/>
      <c r="I239" s="5"/>
    </row>
    <row r="240" spans="1:9">
      <c r="A240" s="11"/>
      <c r="B240" s="8"/>
      <c r="C240" s="13"/>
      <c r="D240" s="11"/>
      <c r="E240" s="12"/>
      <c r="F240" s="12"/>
      <c r="G240" s="5"/>
      <c r="H240" s="5"/>
      <c r="I240" s="5"/>
    </row>
    <row r="241" spans="1:9">
      <c r="A241" s="11"/>
      <c r="B241" s="11"/>
      <c r="C241" s="4"/>
      <c r="D241" s="11"/>
      <c r="E241" s="12"/>
      <c r="F241" s="12"/>
      <c r="G241" s="5"/>
      <c r="H241" s="5"/>
      <c r="I241" s="5"/>
    </row>
    <row r="242" spans="1:9">
      <c r="A242" s="11"/>
      <c r="B242" s="11"/>
      <c r="C242" s="4"/>
      <c r="D242" s="11"/>
      <c r="E242" s="12"/>
      <c r="F242" s="12"/>
      <c r="G242" s="5"/>
      <c r="H242" s="5"/>
      <c r="I242" s="5"/>
    </row>
    <row r="243" spans="1:9">
      <c r="A243" s="11"/>
      <c r="B243" s="11"/>
      <c r="C243" s="4"/>
      <c r="D243" s="11"/>
      <c r="E243" s="12"/>
      <c r="F243" s="12"/>
      <c r="G243" s="5"/>
      <c r="H243" s="5"/>
      <c r="I243" s="5"/>
    </row>
    <row r="244" spans="1:9">
      <c r="A244" s="11"/>
      <c r="B244" s="11"/>
      <c r="C244" s="4"/>
      <c r="D244" s="11"/>
      <c r="E244" s="12"/>
      <c r="F244" s="12"/>
      <c r="G244" s="5"/>
      <c r="H244" s="5"/>
      <c r="I244" s="5"/>
    </row>
    <row r="245" spans="1:9">
      <c r="A245" s="11"/>
      <c r="B245" s="11"/>
      <c r="C245" s="4"/>
      <c r="D245" s="11"/>
      <c r="E245" s="12"/>
      <c r="F245" s="12"/>
      <c r="G245" s="5"/>
      <c r="H245" s="5"/>
      <c r="I245" s="5"/>
    </row>
    <row r="246" spans="1:9">
      <c r="A246" s="11"/>
      <c r="B246" s="11"/>
      <c r="C246" s="4"/>
      <c r="D246" s="11"/>
      <c r="E246" s="12"/>
      <c r="F246" s="12"/>
      <c r="G246" s="5"/>
      <c r="H246" s="5"/>
      <c r="I246" s="5"/>
    </row>
    <row r="247" spans="1:9">
      <c r="A247" s="11"/>
      <c r="B247" s="11"/>
      <c r="C247" s="4"/>
      <c r="D247" s="11"/>
      <c r="E247" s="12"/>
      <c r="F247" s="12"/>
      <c r="G247" s="5"/>
      <c r="H247" s="5"/>
      <c r="I247" s="5"/>
    </row>
    <row r="248" spans="1:9">
      <c r="A248" s="11"/>
      <c r="B248" s="11"/>
      <c r="C248" s="4"/>
      <c r="D248" s="11"/>
      <c r="E248" s="12"/>
      <c r="F248" s="12"/>
      <c r="G248" s="5"/>
      <c r="H248" s="5"/>
      <c r="I248" s="5"/>
    </row>
    <row r="249" spans="1:9">
      <c r="A249" s="11"/>
      <c r="B249" s="11"/>
      <c r="C249" s="13"/>
      <c r="D249" s="11"/>
      <c r="E249" s="12"/>
      <c r="F249" s="12"/>
      <c r="G249" s="5"/>
      <c r="H249" s="5"/>
      <c r="I249" s="5"/>
    </row>
    <row r="250" spans="1:9">
      <c r="A250" s="11"/>
      <c r="B250" s="8"/>
      <c r="C250" s="13"/>
      <c r="D250" s="11"/>
      <c r="E250" s="12"/>
      <c r="F250" s="12"/>
      <c r="G250" s="5"/>
      <c r="H250" s="5"/>
      <c r="I250" s="5"/>
    </row>
    <row r="251" spans="1:9">
      <c r="A251" s="11"/>
      <c r="B251" s="8"/>
      <c r="C251" s="13"/>
      <c r="D251" s="11"/>
      <c r="E251" s="12"/>
      <c r="F251" s="12"/>
      <c r="G251" s="5"/>
      <c r="H251" s="5"/>
      <c r="I251" s="5"/>
    </row>
    <row r="252" spans="1:9">
      <c r="A252" s="11"/>
      <c r="B252" s="11"/>
      <c r="C252" s="4"/>
      <c r="D252" s="11"/>
      <c r="E252" s="12"/>
      <c r="F252" s="12"/>
      <c r="G252" s="5"/>
      <c r="H252" s="5"/>
      <c r="I252" s="5"/>
    </row>
    <row r="253" spans="1:9">
      <c r="A253" s="11"/>
      <c r="B253" s="11"/>
      <c r="C253" s="4"/>
      <c r="D253" s="11"/>
      <c r="E253" s="12"/>
      <c r="F253" s="12"/>
      <c r="G253" s="5"/>
      <c r="H253" s="5"/>
      <c r="I253" s="5"/>
    </row>
    <row r="254" spans="1:9">
      <c r="A254" s="11"/>
      <c r="B254" s="11"/>
      <c r="C254" s="4"/>
      <c r="D254" s="11"/>
      <c r="E254" s="12"/>
      <c r="F254" s="12"/>
      <c r="G254" s="5"/>
      <c r="H254" s="5"/>
      <c r="I254" s="5"/>
    </row>
    <row r="255" spans="1:9">
      <c r="A255" s="11"/>
      <c r="B255" s="11"/>
      <c r="C255" s="4"/>
      <c r="D255" s="11"/>
      <c r="E255" s="12"/>
      <c r="F255" s="12"/>
      <c r="G255" s="5"/>
      <c r="H255" s="5"/>
      <c r="I255" s="5"/>
    </row>
    <row r="256" spans="1:9">
      <c r="A256" s="11"/>
      <c r="B256" s="11"/>
      <c r="C256" s="15"/>
      <c r="D256" s="11"/>
      <c r="E256" s="12"/>
      <c r="F256" s="14"/>
      <c r="G256" s="5"/>
      <c r="H256" s="5"/>
      <c r="I256" s="5"/>
    </row>
    <row r="257" spans="1:9">
      <c r="A257" s="11"/>
      <c r="B257" s="11"/>
      <c r="C257" s="4"/>
      <c r="D257" s="11"/>
      <c r="E257" s="12"/>
      <c r="F257" s="12"/>
      <c r="G257" s="5"/>
      <c r="H257" s="5"/>
      <c r="I257" s="5"/>
    </row>
    <row r="258" spans="1:9">
      <c r="A258" s="11"/>
      <c r="B258" s="11"/>
      <c r="C258" s="4"/>
      <c r="D258" s="11"/>
      <c r="E258" s="12"/>
      <c r="F258" s="12"/>
      <c r="G258" s="5"/>
      <c r="H258" s="5"/>
      <c r="I258" s="5"/>
    </row>
    <row r="259" spans="1:9">
      <c r="A259" s="11"/>
      <c r="B259" s="11"/>
      <c r="C259" s="4"/>
      <c r="D259" s="11"/>
      <c r="E259" s="12"/>
      <c r="F259" s="12"/>
      <c r="G259" s="5"/>
      <c r="H259" s="5"/>
      <c r="I259" s="5"/>
    </row>
    <row r="260" spans="1:9">
      <c r="A260" s="11"/>
      <c r="B260" s="11"/>
      <c r="C260" s="4"/>
      <c r="D260" s="11"/>
      <c r="E260" s="12"/>
      <c r="F260" s="12"/>
      <c r="G260" s="5"/>
      <c r="H260" s="4"/>
      <c r="I260" s="5"/>
    </row>
    <row r="261" spans="1:9">
      <c r="A261" s="11"/>
      <c r="B261" s="11"/>
      <c r="C261" s="4"/>
      <c r="D261" s="11"/>
      <c r="E261" s="12"/>
      <c r="F261" s="12"/>
      <c r="G261" s="5"/>
      <c r="H261" s="5"/>
      <c r="I261" s="5"/>
    </row>
    <row r="262" spans="1:9">
      <c r="A262" s="16"/>
      <c r="B262" s="11"/>
      <c r="C262" s="13"/>
      <c r="D262" s="11"/>
      <c r="E262" s="12"/>
      <c r="F262" s="12"/>
      <c r="G262" s="5"/>
      <c r="H262" s="5"/>
      <c r="I262" s="5"/>
    </row>
    <row r="263" spans="1:9">
      <c r="A263" s="16"/>
      <c r="B263" s="8"/>
      <c r="C263" s="13"/>
      <c r="D263" s="11"/>
      <c r="E263" s="12"/>
      <c r="F263" s="10"/>
      <c r="G263" s="5"/>
      <c r="H263" s="5"/>
      <c r="I263" s="5"/>
    </row>
    <row r="264" spans="1:9">
      <c r="A264" s="11"/>
      <c r="B264" s="11"/>
      <c r="C264" s="13"/>
      <c r="D264" s="11"/>
      <c r="E264" s="12"/>
      <c r="F264" s="12"/>
      <c r="G264" s="5"/>
      <c r="H264" s="5"/>
      <c r="I264" s="5"/>
    </row>
    <row r="265" spans="1:9">
      <c r="A265" s="11"/>
      <c r="B265" s="8"/>
      <c r="C265" s="13"/>
      <c r="D265" s="11"/>
      <c r="E265" s="12"/>
      <c r="F265" s="12"/>
      <c r="G265" s="5"/>
      <c r="H265" s="5"/>
      <c r="I265" s="5"/>
    </row>
    <row r="266" spans="1:9">
      <c r="A266" s="11"/>
      <c r="B266" s="11"/>
      <c r="C266" s="13"/>
      <c r="D266" s="11"/>
      <c r="E266" s="12"/>
      <c r="F266" s="12"/>
      <c r="G266" s="5"/>
      <c r="H266" s="5"/>
      <c r="I266" s="5"/>
    </row>
    <row r="267" spans="1:9">
      <c r="A267" s="11"/>
      <c r="B267" s="11"/>
      <c r="C267" s="4"/>
      <c r="D267" s="11"/>
      <c r="E267" s="12"/>
      <c r="F267" s="12"/>
      <c r="G267" s="5"/>
      <c r="H267" s="5"/>
      <c r="I267" s="5"/>
    </row>
    <row r="268" spans="1:9">
      <c r="A268" s="11"/>
      <c r="B268" s="11"/>
      <c r="C268" s="4"/>
      <c r="D268" s="11"/>
      <c r="E268" s="12"/>
      <c r="F268" s="12"/>
      <c r="G268" s="5"/>
      <c r="H268" s="5"/>
      <c r="I268" s="5"/>
    </row>
    <row r="269" spans="1:9">
      <c r="A269" s="11"/>
      <c r="B269" s="11"/>
      <c r="C269" s="4"/>
      <c r="D269" s="11"/>
      <c r="E269" s="12"/>
      <c r="F269" s="12"/>
      <c r="G269" s="5"/>
      <c r="H269" s="5"/>
      <c r="I269" s="5"/>
    </row>
    <row r="270" spans="1:9">
      <c r="A270" s="11"/>
      <c r="B270" s="11"/>
      <c r="C270" s="4"/>
      <c r="D270" s="11"/>
      <c r="E270" s="12"/>
      <c r="F270" s="12"/>
      <c r="G270" s="5"/>
      <c r="H270" s="5"/>
      <c r="I270" s="5"/>
    </row>
    <row r="271" spans="1:9">
      <c r="A271" s="11"/>
      <c r="B271" s="11"/>
      <c r="C271" s="4"/>
      <c r="D271" s="11"/>
      <c r="E271" s="12"/>
      <c r="F271" s="12"/>
      <c r="G271" s="5"/>
      <c r="H271" s="5"/>
      <c r="I271" s="5"/>
    </row>
    <row r="272" spans="1:9">
      <c r="A272" s="11"/>
      <c r="B272" s="11"/>
      <c r="C272" s="4"/>
      <c r="D272" s="11"/>
      <c r="E272" s="12"/>
      <c r="F272" s="12"/>
      <c r="G272" s="5"/>
      <c r="H272" s="5"/>
      <c r="I272" s="5"/>
    </row>
    <row r="273" spans="1:9">
      <c r="A273" s="11"/>
      <c r="B273" s="11"/>
      <c r="C273" s="13"/>
      <c r="D273" s="11"/>
      <c r="E273" s="12"/>
      <c r="F273" s="12"/>
      <c r="G273" s="5"/>
      <c r="H273" s="5"/>
      <c r="I273" s="5"/>
    </row>
    <row r="274" spans="1:9">
      <c r="A274" s="11"/>
      <c r="B274" s="8"/>
      <c r="C274" s="13"/>
      <c r="D274" s="11"/>
      <c r="E274" s="12"/>
      <c r="F274" s="12"/>
      <c r="G274" s="5"/>
      <c r="H274" s="5"/>
      <c r="I274" s="5"/>
    </row>
    <row r="275" spans="1:9">
      <c r="A275" s="11"/>
      <c r="B275" s="11"/>
      <c r="C275" s="13"/>
      <c r="D275" s="11"/>
      <c r="E275" s="12"/>
      <c r="F275" s="12"/>
      <c r="G275" s="5"/>
      <c r="H275" s="5"/>
      <c r="I275" s="5"/>
    </row>
    <row r="276" spans="1:9">
      <c r="A276" s="11"/>
      <c r="B276" s="11"/>
      <c r="C276" s="11"/>
      <c r="D276" s="11"/>
      <c r="E276" s="12"/>
      <c r="F276" s="12"/>
      <c r="G276" s="5"/>
      <c r="H276" s="5"/>
      <c r="I276" s="5"/>
    </row>
    <row r="277" spans="1:9">
      <c r="A277" s="11"/>
      <c r="B277" s="11"/>
      <c r="C277" s="11"/>
      <c r="D277" s="11"/>
      <c r="E277" s="12"/>
      <c r="F277" s="12"/>
      <c r="G277" s="5"/>
      <c r="H277" s="5"/>
      <c r="I277" s="5"/>
    </row>
    <row r="278" spans="1:9">
      <c r="A278" s="11"/>
      <c r="B278" s="11"/>
      <c r="C278" s="13"/>
      <c r="D278" s="6"/>
      <c r="E278" s="12"/>
      <c r="F278" s="12"/>
      <c r="G278" s="5"/>
      <c r="H278" s="5"/>
      <c r="I278" s="5"/>
    </row>
    <row r="279" spans="1:9">
      <c r="A279" s="17"/>
      <c r="B279" s="11"/>
      <c r="C279" s="11"/>
      <c r="D279" s="11"/>
      <c r="E279" s="12"/>
      <c r="F279" s="12"/>
      <c r="G279" s="5"/>
      <c r="H279" s="5"/>
      <c r="I279" s="5"/>
    </row>
    <row r="280" spans="1:9">
      <c r="A280" s="17"/>
      <c r="B280" s="11"/>
      <c r="C280" s="11"/>
      <c r="D280" s="11"/>
      <c r="E280" s="12"/>
      <c r="F280" s="12"/>
      <c r="G280" s="5"/>
      <c r="H280" s="5"/>
      <c r="I280" s="5"/>
    </row>
    <row r="281" spans="1:9">
      <c r="A281" s="17"/>
      <c r="B281" s="11"/>
      <c r="C281" s="11"/>
      <c r="D281" s="11"/>
      <c r="E281" s="12"/>
      <c r="F281" s="12"/>
      <c r="G281" s="5"/>
      <c r="H281" s="5"/>
      <c r="I281" s="5"/>
    </row>
    <row r="282" spans="1:9">
      <c r="A282" s="6"/>
      <c r="B282" s="6"/>
      <c r="C282" s="4"/>
      <c r="D282" s="11"/>
      <c r="E282" s="14"/>
      <c r="F282" s="14"/>
      <c r="G282" s="5"/>
      <c r="H282" s="5"/>
      <c r="I282" s="5"/>
    </row>
    <row r="283" spans="1:9">
      <c r="A283" s="17"/>
      <c r="B283" s="6"/>
      <c r="C283" s="4"/>
      <c r="D283" s="6"/>
      <c r="E283" s="14"/>
      <c r="F283" s="14"/>
      <c r="G283" s="5"/>
      <c r="H283" s="5"/>
      <c r="I283" s="5"/>
    </row>
    <row r="284" spans="1:9">
      <c r="A284" s="17"/>
      <c r="B284" s="6"/>
      <c r="C284" s="4"/>
      <c r="D284" s="6"/>
      <c r="E284" s="14"/>
      <c r="F284" s="14"/>
      <c r="G284" s="5"/>
      <c r="H284" s="5"/>
      <c r="I284" s="5"/>
    </row>
    <row r="285" spans="1:9">
      <c r="A285" s="6"/>
      <c r="B285" s="6"/>
      <c r="C285" s="13"/>
      <c r="D285" s="6"/>
      <c r="E285" s="14"/>
      <c r="F285" s="14"/>
      <c r="G285" s="5"/>
      <c r="H285" s="5"/>
      <c r="I285" s="5"/>
    </row>
    <row r="286" spans="1:9">
      <c r="A286" s="6"/>
      <c r="B286" s="8"/>
      <c r="C286" s="13"/>
      <c r="D286" s="6"/>
      <c r="E286" s="14"/>
      <c r="F286" s="14"/>
      <c r="G286" s="5"/>
      <c r="H286" s="5"/>
      <c r="I286" s="5"/>
    </row>
    <row r="287" spans="1:9">
      <c r="A287" s="6"/>
      <c r="B287" s="6"/>
      <c r="C287" s="15"/>
      <c r="D287" s="6"/>
      <c r="E287" s="14"/>
      <c r="F287" s="14"/>
      <c r="G287" s="5"/>
      <c r="H287" s="5"/>
      <c r="I287" s="5"/>
    </row>
    <row r="288" spans="1:9">
      <c r="A288" s="6"/>
      <c r="B288" s="6"/>
      <c r="C288" s="4"/>
      <c r="D288" s="6"/>
      <c r="E288" s="14"/>
      <c r="F288" s="14"/>
      <c r="G288" s="5"/>
      <c r="H288" s="5"/>
      <c r="I288" s="5"/>
    </row>
    <row r="289" spans="1:9">
      <c r="A289" s="6"/>
      <c r="B289" s="6"/>
      <c r="C289" s="13"/>
      <c r="D289" s="6"/>
      <c r="E289" s="14"/>
      <c r="F289" s="14"/>
      <c r="G289" s="5"/>
      <c r="H289" s="5"/>
      <c r="I289" s="5"/>
    </row>
    <row r="290" spans="1:9">
      <c r="A290" s="6"/>
      <c r="B290" s="8"/>
      <c r="C290" s="13"/>
      <c r="D290" s="6"/>
      <c r="E290" s="14"/>
      <c r="F290" s="18"/>
      <c r="G290" s="5"/>
      <c r="H290" s="5"/>
      <c r="I290" s="5"/>
    </row>
    <row r="291" spans="1:9">
      <c r="A291" s="6"/>
      <c r="B291" s="6"/>
      <c r="C291" s="13"/>
      <c r="D291" s="6"/>
      <c r="E291" s="14"/>
      <c r="F291" s="14"/>
      <c r="G291" s="5"/>
      <c r="H291" s="5"/>
      <c r="I291" s="5"/>
    </row>
    <row r="292" spans="1:9">
      <c r="A292" s="6"/>
      <c r="B292" s="6"/>
      <c r="C292" s="13"/>
      <c r="D292" s="6"/>
      <c r="E292" s="14"/>
      <c r="F292" s="14"/>
      <c r="G292" s="5"/>
      <c r="H292" s="5"/>
      <c r="I292" s="5"/>
    </row>
    <row r="293" spans="1:9">
      <c r="A293" s="6"/>
      <c r="B293" s="6"/>
      <c r="C293" s="4"/>
      <c r="D293" s="6"/>
      <c r="E293" s="19"/>
      <c r="F293" s="19"/>
      <c r="G293" s="5"/>
      <c r="H293" s="5"/>
      <c r="I293" s="5"/>
    </row>
    <row r="294" spans="1:9">
      <c r="A294" s="6"/>
      <c r="B294" s="6"/>
      <c r="C294" s="15"/>
      <c r="D294" s="6"/>
      <c r="E294" s="20"/>
      <c r="F294" s="19"/>
      <c r="G294" s="5"/>
      <c r="H294" s="5"/>
      <c r="I294" s="5"/>
    </row>
    <row r="295" spans="1:9">
      <c r="A295" s="6"/>
      <c r="B295" s="6"/>
      <c r="C295" s="4"/>
      <c r="D295" s="6"/>
      <c r="E295" s="19"/>
      <c r="F295" s="19"/>
      <c r="G295" s="5"/>
      <c r="H295" s="5"/>
      <c r="I295" s="5"/>
    </row>
    <row r="296" spans="1:9">
      <c r="A296" s="6"/>
      <c r="B296" s="6"/>
      <c r="C296" s="4"/>
      <c r="D296" s="6"/>
      <c r="E296" s="19"/>
      <c r="F296" s="19"/>
      <c r="G296" s="5"/>
      <c r="H296" s="5"/>
      <c r="I296" s="5"/>
    </row>
    <row r="297" spans="1:9">
      <c r="A297" s="6"/>
      <c r="B297" s="6"/>
      <c r="C297" s="15"/>
      <c r="D297" s="6"/>
      <c r="E297" s="20"/>
      <c r="F297" s="19"/>
      <c r="G297" s="5"/>
      <c r="H297" s="5"/>
      <c r="I297" s="5"/>
    </row>
    <row r="298" spans="1:9">
      <c r="A298" s="6"/>
      <c r="B298" s="11"/>
      <c r="C298" s="15"/>
      <c r="D298" s="6"/>
      <c r="E298" s="19"/>
      <c r="F298" s="19"/>
      <c r="G298" s="5"/>
      <c r="H298" s="5"/>
      <c r="I298" s="5"/>
    </row>
    <row r="299" spans="1:9">
      <c r="A299" s="6"/>
      <c r="B299" s="8"/>
      <c r="C299" s="13"/>
      <c r="D299" s="6"/>
      <c r="E299" s="19"/>
      <c r="F299" s="19"/>
      <c r="G299" s="5"/>
      <c r="H299" s="5"/>
      <c r="I299" s="5"/>
    </row>
    <row r="300" spans="1:9">
      <c r="A300" s="6"/>
      <c r="B300" s="6"/>
      <c r="C300" s="4"/>
      <c r="D300" s="6"/>
      <c r="E300" s="19"/>
      <c r="F300" s="19"/>
      <c r="G300" s="5"/>
      <c r="H300" s="5"/>
      <c r="I300" s="5"/>
    </row>
    <row r="301" spans="1:9">
      <c r="A301" s="6"/>
      <c r="B301" s="6"/>
      <c r="C301" s="4"/>
      <c r="D301" s="6"/>
      <c r="E301" s="19"/>
      <c r="F301" s="19"/>
      <c r="G301" s="5"/>
      <c r="H301" s="5"/>
      <c r="I301" s="5"/>
    </row>
    <row r="302" spans="1:9">
      <c r="A302" s="6"/>
      <c r="B302" s="11"/>
      <c r="C302" s="4"/>
      <c r="D302" s="6"/>
      <c r="E302" s="19"/>
      <c r="F302" s="19"/>
      <c r="G302" s="5"/>
      <c r="H302" s="5"/>
      <c r="I302" s="5"/>
    </row>
    <row r="303" spans="1:9">
      <c r="A303" s="6"/>
      <c r="B303" s="6"/>
      <c r="C303" s="4"/>
      <c r="D303" s="6"/>
      <c r="E303" s="19"/>
      <c r="F303" s="20"/>
      <c r="G303" s="5"/>
      <c r="H303" s="5"/>
      <c r="I303" s="5"/>
    </row>
    <row r="304" spans="1:9">
      <c r="A304" s="6"/>
      <c r="B304" s="6"/>
      <c r="C304" s="4"/>
      <c r="D304" s="6"/>
      <c r="E304" s="19"/>
      <c r="F304" s="21"/>
      <c r="G304" s="5"/>
      <c r="H304" s="5"/>
      <c r="I304" s="5"/>
    </row>
    <row r="305" spans="1:9">
      <c r="A305" s="6"/>
      <c r="B305" s="6"/>
      <c r="C305" s="4"/>
      <c r="D305" s="6"/>
      <c r="E305" s="19"/>
      <c r="F305" s="21"/>
      <c r="G305" s="5"/>
      <c r="H305" s="5"/>
      <c r="I305" s="5"/>
    </row>
    <row r="306" spans="1:9">
      <c r="A306" s="6"/>
      <c r="B306" s="6"/>
      <c r="C306" s="15"/>
      <c r="D306" s="6"/>
      <c r="E306" s="19"/>
      <c r="F306" s="21"/>
      <c r="G306" s="5"/>
      <c r="H306" s="5"/>
      <c r="I306" s="5"/>
    </row>
    <row r="307" spans="1:9">
      <c r="A307" s="6"/>
      <c r="B307" s="11"/>
      <c r="C307" s="4"/>
      <c r="D307" s="6"/>
      <c r="E307" s="21"/>
      <c r="F307" s="21"/>
      <c r="G307" s="5"/>
      <c r="H307" s="5"/>
      <c r="I307" s="5"/>
    </row>
    <row r="308" spans="1:9">
      <c r="A308" s="6"/>
      <c r="B308" s="6"/>
      <c r="C308" s="15"/>
      <c r="D308" s="6"/>
      <c r="E308" s="19"/>
      <c r="F308" s="19"/>
      <c r="G308" s="5"/>
      <c r="H308" s="5"/>
      <c r="I308" s="5"/>
    </row>
    <row r="309" spans="1:9">
      <c r="A309" s="6"/>
      <c r="B309" s="6"/>
      <c r="C309" s="15"/>
      <c r="D309" s="6"/>
      <c r="E309" s="19"/>
      <c r="F309" s="19"/>
      <c r="G309" s="5"/>
      <c r="H309" s="5"/>
      <c r="I309" s="5"/>
    </row>
    <row r="310" spans="1:9">
      <c r="A310" s="6"/>
      <c r="B310" s="6"/>
      <c r="C310" s="15"/>
      <c r="D310" s="6"/>
      <c r="E310" s="21"/>
      <c r="F310" s="19"/>
      <c r="G310" s="5"/>
      <c r="H310" s="1"/>
      <c r="I310" s="5"/>
    </row>
    <row r="311" spans="1:9">
      <c r="A311" s="6"/>
      <c r="B311" s="6"/>
      <c r="C311" s="15"/>
      <c r="D311" s="6"/>
      <c r="E311" s="21"/>
      <c r="F311" s="19"/>
      <c r="G311" s="5"/>
      <c r="H311" s="5"/>
      <c r="I311" s="5"/>
    </row>
    <row r="312" spans="1:9">
      <c r="A312" s="6"/>
      <c r="B312" s="6"/>
      <c r="C312" s="13"/>
      <c r="D312" s="6"/>
      <c r="E312" s="14"/>
      <c r="F312" s="14"/>
      <c r="G312" s="5"/>
      <c r="H312" s="5"/>
      <c r="I312" s="5"/>
    </row>
    <row r="313" spans="1:9">
      <c r="A313" s="6"/>
      <c r="B313" s="8"/>
      <c r="C313" s="13"/>
      <c r="D313" s="6"/>
      <c r="E313" s="14"/>
      <c r="F313" s="18"/>
      <c r="G313" s="5"/>
      <c r="H313" s="5"/>
      <c r="I313" s="5"/>
    </row>
    <row r="314" spans="1:9">
      <c r="A314" s="6"/>
      <c r="B314" s="6"/>
      <c r="C314" s="13"/>
      <c r="D314" s="6"/>
      <c r="E314" s="20"/>
      <c r="F314" s="14"/>
      <c r="G314" s="5"/>
      <c r="H314" s="5"/>
      <c r="I314" s="5"/>
    </row>
    <row r="315" spans="1:9">
      <c r="A315" s="6"/>
      <c r="B315" s="8"/>
      <c r="C315" s="13"/>
      <c r="D315" s="6"/>
      <c r="E315" s="20"/>
      <c r="F315" s="14"/>
      <c r="G315" s="5"/>
      <c r="H315" s="5"/>
      <c r="I315" s="5"/>
    </row>
    <row r="316" spans="1:9">
      <c r="A316" s="6"/>
      <c r="B316" s="6"/>
      <c r="C316" s="15"/>
      <c r="D316" s="6"/>
      <c r="E316" s="20"/>
      <c r="F316" s="14"/>
      <c r="G316" s="5"/>
      <c r="H316" s="5"/>
      <c r="I316" s="5"/>
    </row>
    <row r="317" spans="1:9">
      <c r="A317" s="6"/>
      <c r="B317" s="6"/>
      <c r="C317" s="15"/>
      <c r="D317" s="6"/>
      <c r="E317" s="20"/>
      <c r="F317" s="14"/>
      <c r="G317" s="5"/>
      <c r="H317" s="5"/>
      <c r="I317" s="5"/>
    </row>
    <row r="318" spans="1:9">
      <c r="A318" s="6"/>
      <c r="B318" s="6"/>
      <c r="C318" s="15"/>
      <c r="D318" s="6"/>
      <c r="E318" s="14"/>
      <c r="F318" s="14"/>
      <c r="G318" s="5"/>
      <c r="H318" s="5"/>
      <c r="I318" s="5"/>
    </row>
    <row r="319" spans="1:9">
      <c r="A319" s="6"/>
      <c r="B319" s="6"/>
      <c r="C319" s="15"/>
      <c r="D319" s="6"/>
      <c r="E319" s="14"/>
      <c r="F319" s="14"/>
      <c r="G319" s="5"/>
      <c r="H319" s="5"/>
      <c r="I319" s="5"/>
    </row>
    <row r="320" spans="1:9">
      <c r="A320" s="6"/>
      <c r="B320" s="6"/>
      <c r="C320" s="15"/>
      <c r="D320" s="6"/>
      <c r="E320" s="14"/>
      <c r="F320" s="14"/>
      <c r="G320" s="5"/>
      <c r="H320" s="5"/>
      <c r="I320" s="5"/>
    </row>
    <row r="321" spans="1:9">
      <c r="A321" s="6"/>
      <c r="B321" s="11"/>
      <c r="C321" s="15"/>
      <c r="D321" s="6"/>
      <c r="E321" s="14"/>
      <c r="F321" s="14"/>
      <c r="G321" s="5"/>
      <c r="H321" s="5"/>
      <c r="I321" s="5"/>
    </row>
    <row r="322" spans="1:9">
      <c r="A322" s="6"/>
      <c r="B322" s="6"/>
      <c r="C322" s="15"/>
      <c r="D322" s="6"/>
      <c r="E322" s="14"/>
      <c r="F322" s="14"/>
      <c r="G322" s="5"/>
      <c r="H322" s="5"/>
      <c r="I322" s="5"/>
    </row>
    <row r="323" spans="1:9">
      <c r="A323" s="6"/>
      <c r="B323" s="6"/>
      <c r="C323" s="15"/>
      <c r="D323" s="6"/>
      <c r="E323" s="14"/>
      <c r="F323" s="14"/>
      <c r="G323" s="5"/>
      <c r="H323" s="5"/>
      <c r="I323" s="5"/>
    </row>
    <row r="324" spans="1:9">
      <c r="A324" s="6"/>
      <c r="B324" s="11"/>
      <c r="C324" s="15"/>
      <c r="D324" s="6"/>
      <c r="E324" s="14"/>
      <c r="F324" s="14"/>
      <c r="G324" s="5"/>
      <c r="H324" s="5"/>
      <c r="I324" s="5"/>
    </row>
    <row r="325" spans="1:9">
      <c r="A325" s="6"/>
      <c r="B325" s="11"/>
      <c r="C325" s="15"/>
      <c r="D325" s="6"/>
      <c r="E325" s="14"/>
      <c r="F325" s="14"/>
      <c r="G325" s="5"/>
      <c r="H325" s="5"/>
      <c r="I325" s="5"/>
    </row>
    <row r="326" spans="1:9">
      <c r="A326" s="6"/>
      <c r="B326" s="6"/>
      <c r="C326" s="13"/>
      <c r="D326" s="6"/>
      <c r="E326" s="14"/>
      <c r="F326" s="14"/>
      <c r="G326" s="5"/>
      <c r="H326" s="5"/>
      <c r="I326" s="5"/>
    </row>
    <row r="327" spans="1:9">
      <c r="A327" s="6"/>
      <c r="B327" s="8"/>
      <c r="C327" s="13"/>
      <c r="D327" s="6"/>
      <c r="E327" s="14"/>
      <c r="F327" s="18"/>
      <c r="G327" s="5"/>
      <c r="H327" s="5"/>
      <c r="I327" s="5"/>
    </row>
    <row r="328" spans="1:9">
      <c r="A328" s="6"/>
      <c r="B328" s="6"/>
      <c r="C328" s="13"/>
      <c r="D328" s="6"/>
      <c r="E328" s="14"/>
      <c r="F328" s="14"/>
      <c r="G328" s="5"/>
      <c r="H328" s="5"/>
      <c r="I328" s="5"/>
    </row>
    <row r="329" spans="1:9">
      <c r="A329" s="6"/>
      <c r="B329" s="8"/>
      <c r="C329" s="13"/>
      <c r="D329" s="6"/>
      <c r="E329" s="14"/>
      <c r="F329" s="18"/>
      <c r="G329" s="5"/>
      <c r="H329" s="5"/>
      <c r="I329" s="5"/>
    </row>
    <row r="330" spans="1:9">
      <c r="A330" s="6"/>
      <c r="B330" s="6"/>
      <c r="C330" s="13"/>
      <c r="D330" s="6"/>
      <c r="E330" s="14"/>
      <c r="F330" s="14"/>
      <c r="G330" s="5"/>
      <c r="H330" s="5"/>
      <c r="I330" s="5"/>
    </row>
    <row r="331" spans="1:9">
      <c r="A331" s="6"/>
      <c r="B331" s="11"/>
      <c r="C331" s="13"/>
      <c r="D331" s="6"/>
      <c r="E331" s="14"/>
      <c r="F331" s="14"/>
      <c r="G331" s="5"/>
      <c r="H331" s="5"/>
      <c r="I331" s="5"/>
    </row>
    <row r="332" spans="1:9">
      <c r="A332" s="6"/>
      <c r="B332" s="11"/>
      <c r="C332" s="13"/>
      <c r="D332" s="6"/>
      <c r="E332" s="14"/>
      <c r="F332" s="14"/>
      <c r="G332" s="5"/>
      <c r="H332" s="5"/>
      <c r="I332" s="5"/>
    </row>
    <row r="333" spans="1:9">
      <c r="A333" s="6"/>
      <c r="B333" s="11"/>
      <c r="C333" s="13"/>
      <c r="D333" s="6"/>
      <c r="E333" s="14"/>
      <c r="F333" s="14"/>
      <c r="G333" s="5"/>
      <c r="H333" s="5"/>
      <c r="I333" s="5"/>
    </row>
    <row r="334" spans="1:9">
      <c r="A334" s="6"/>
      <c r="B334" s="6"/>
      <c r="C334" s="13"/>
      <c r="D334" s="6"/>
      <c r="E334" s="14"/>
      <c r="F334" s="14"/>
      <c r="G334" s="5"/>
      <c r="H334" s="5"/>
      <c r="I334" s="5"/>
    </row>
    <row r="335" spans="1:9">
      <c r="A335" s="6"/>
      <c r="B335" s="11"/>
      <c r="C335" s="13"/>
      <c r="D335" s="6"/>
      <c r="E335" s="14"/>
      <c r="F335" s="14"/>
      <c r="G335" s="5"/>
      <c r="H335" s="5"/>
      <c r="I335" s="5"/>
    </row>
    <row r="336" spans="1:9">
      <c r="A336" s="6"/>
      <c r="B336" s="11"/>
      <c r="C336" s="13"/>
      <c r="D336" s="6"/>
      <c r="E336" s="14"/>
      <c r="F336" s="14"/>
      <c r="G336" s="5"/>
      <c r="H336" s="5"/>
      <c r="I336" s="5"/>
    </row>
    <row r="337" spans="1:9">
      <c r="A337" s="6"/>
      <c r="B337" s="11"/>
      <c r="C337" s="13"/>
      <c r="D337" s="6"/>
      <c r="E337" s="14"/>
      <c r="F337" s="14"/>
      <c r="G337" s="5"/>
      <c r="H337" s="5"/>
      <c r="I337" s="5"/>
    </row>
    <row r="338" spans="1:9">
      <c r="A338" s="6"/>
      <c r="B338" s="6"/>
      <c r="C338" s="13"/>
      <c r="D338" s="6"/>
      <c r="E338" s="14"/>
      <c r="F338" s="14"/>
      <c r="G338" s="5"/>
      <c r="H338" s="5"/>
      <c r="I338" s="5"/>
    </row>
    <row r="339" spans="1:9">
      <c r="A339" s="6"/>
      <c r="B339" s="11"/>
      <c r="C339" s="13"/>
      <c r="D339" s="6"/>
      <c r="E339" s="14"/>
      <c r="F339" s="14"/>
      <c r="G339" s="5"/>
      <c r="H339" s="5"/>
      <c r="I339" s="5"/>
    </row>
    <row r="340" spans="1:9">
      <c r="A340" s="6"/>
      <c r="B340" s="6"/>
      <c r="C340" s="13"/>
      <c r="D340" s="6"/>
      <c r="E340" s="14"/>
      <c r="F340" s="14"/>
      <c r="G340" s="5"/>
      <c r="H340" s="5"/>
      <c r="I340" s="5"/>
    </row>
    <row r="341" spans="1:9">
      <c r="A341" s="6"/>
      <c r="B341" s="8"/>
      <c r="C341" s="13"/>
      <c r="D341" s="6"/>
      <c r="E341" s="14"/>
      <c r="F341" s="18"/>
      <c r="G341" s="5"/>
      <c r="H341" s="5"/>
      <c r="I341" s="5"/>
    </row>
    <row r="342" spans="1:9">
      <c r="A342" s="3"/>
      <c r="B342" s="68"/>
      <c r="C342" s="22"/>
      <c r="D342" s="3"/>
      <c r="E342" s="23"/>
      <c r="F342" s="23"/>
      <c r="G342" s="2"/>
      <c r="H342" s="2"/>
      <c r="I342" s="2"/>
    </row>
  </sheetData>
  <mergeCells count="2">
    <mergeCell ref="B1:I1"/>
    <mergeCell ref="A211:F211"/>
  </mergeCells>
  <pageMargins left="0.7" right="0.7" top="0.75" bottom="0.75" header="0.3" footer="0.3"/>
  <pageSetup paperSize="9" scale="43" orientation="portrait" r:id="rId1"/>
  <rowBreaks count="7" manualBreakCount="7">
    <brk id="29" max="7" man="1"/>
    <brk id="56" max="7" man="1"/>
    <brk id="85" max="7" man="1"/>
    <brk id="103" max="7" man="1"/>
    <brk id="136" max="7" man="1"/>
    <brk id="174" max="7" man="1"/>
    <brk id="211" max="5" man="1"/>
  </rowBreaks>
</worksheet>
</file>

<file path=xl/worksheets/sheet3.xml><?xml version="1.0" encoding="utf-8"?>
<worksheet xmlns="http://schemas.openxmlformats.org/spreadsheetml/2006/main" xmlns:r="http://schemas.openxmlformats.org/officeDocument/2006/relationships">
  <dimension ref="A1:H138"/>
  <sheetViews>
    <sheetView view="pageBreakPreview" topLeftCell="A126" zoomScale="120" zoomScaleSheetLayoutView="120" workbookViewId="0">
      <selection activeCell="F134" sqref="F134"/>
    </sheetView>
  </sheetViews>
  <sheetFormatPr defaultRowHeight="14.4"/>
  <cols>
    <col min="1" max="1" width="5.6640625" customWidth="1"/>
    <col min="2" max="2" width="43" customWidth="1"/>
    <col min="4" max="4" width="6.33203125" customWidth="1"/>
    <col min="5" max="5" width="12.6640625" customWidth="1"/>
    <col min="6" max="6" width="14.33203125" customWidth="1"/>
    <col min="7" max="7" width="7.88671875" customWidth="1"/>
    <col min="8" max="8" width="10.77734375" customWidth="1"/>
  </cols>
  <sheetData>
    <row r="1" spans="1:8" ht="15.6">
      <c r="A1" s="44"/>
      <c r="B1" s="44"/>
      <c r="C1" s="44"/>
      <c r="D1" s="44"/>
      <c r="E1" s="44"/>
      <c r="F1" s="44"/>
    </row>
    <row r="2" spans="1:8" ht="15.6">
      <c r="A2" s="44"/>
      <c r="B2" s="44"/>
      <c r="C2" s="44"/>
      <c r="D2" s="44"/>
      <c r="E2" s="44"/>
      <c r="F2" s="44"/>
    </row>
    <row r="3" spans="1:8" ht="15.6">
      <c r="A3" s="77" t="s">
        <v>198</v>
      </c>
      <c r="B3" s="77"/>
      <c r="C3" s="77"/>
      <c r="D3" s="77"/>
      <c r="E3" s="77"/>
      <c r="F3" s="78"/>
    </row>
    <row r="4" spans="1:8" ht="31.2">
      <c r="A4" s="45" t="s">
        <v>149</v>
      </c>
      <c r="B4" s="34" t="s">
        <v>1</v>
      </c>
      <c r="C4" s="46" t="s">
        <v>2</v>
      </c>
      <c r="D4" s="34" t="s">
        <v>150</v>
      </c>
      <c r="E4" s="47" t="s">
        <v>3</v>
      </c>
      <c r="F4" s="55" t="s">
        <v>226</v>
      </c>
      <c r="G4" s="64" t="s">
        <v>240</v>
      </c>
      <c r="H4" s="64" t="s">
        <v>241</v>
      </c>
    </row>
    <row r="5" spans="1:8" ht="26.4" customHeight="1">
      <c r="A5" s="45" t="s">
        <v>4</v>
      </c>
      <c r="B5" s="34" t="s">
        <v>5</v>
      </c>
      <c r="C5" s="29"/>
      <c r="D5" s="35"/>
      <c r="E5" s="48"/>
      <c r="F5" s="48"/>
      <c r="G5" s="59"/>
      <c r="H5" s="59"/>
    </row>
    <row r="6" spans="1:8" ht="18.600000000000001" customHeight="1">
      <c r="A6" s="35">
        <v>1</v>
      </c>
      <c r="B6" s="35" t="s">
        <v>6</v>
      </c>
      <c r="C6" s="29" t="s">
        <v>7</v>
      </c>
      <c r="D6" s="35">
        <v>1</v>
      </c>
      <c r="E6" s="48">
        <v>13800</v>
      </c>
      <c r="F6" s="48">
        <f>D6*E6</f>
        <v>13800</v>
      </c>
      <c r="G6" s="59">
        <v>10.94</v>
      </c>
      <c r="H6" s="61">
        <f>F6/G6</f>
        <v>1261.4259597806217</v>
      </c>
    </row>
    <row r="7" spans="1:8" ht="15.6">
      <c r="A7" s="35"/>
      <c r="B7" s="35"/>
      <c r="C7" s="36"/>
      <c r="D7" s="35"/>
      <c r="E7" s="48"/>
      <c r="F7" s="48">
        <f t="shared" ref="F7:F70" si="0">D7*E7</f>
        <v>0</v>
      </c>
      <c r="G7" s="59">
        <v>10.94</v>
      </c>
      <c r="H7" s="61"/>
    </row>
    <row r="8" spans="1:8" ht="19.95" customHeight="1">
      <c r="A8" s="35"/>
      <c r="B8" s="34" t="s">
        <v>8</v>
      </c>
      <c r="C8" s="36"/>
      <c r="D8" s="35"/>
      <c r="E8" s="48"/>
      <c r="F8" s="48">
        <f t="shared" si="0"/>
        <v>0</v>
      </c>
      <c r="G8" s="59">
        <v>10.94</v>
      </c>
      <c r="H8" s="61"/>
    </row>
    <row r="9" spans="1:8" ht="15.6">
      <c r="A9" s="35"/>
      <c r="B9" s="35"/>
      <c r="C9" s="36"/>
      <c r="D9" s="35"/>
      <c r="E9" s="48"/>
      <c r="F9" s="48">
        <f t="shared" si="0"/>
        <v>0</v>
      </c>
      <c r="G9" s="59">
        <v>10.94</v>
      </c>
      <c r="H9" s="61"/>
    </row>
    <row r="10" spans="1:8" ht="28.2" customHeight="1">
      <c r="A10" s="35"/>
      <c r="B10" s="34" t="s">
        <v>9</v>
      </c>
      <c r="C10" s="36"/>
      <c r="D10" s="35"/>
      <c r="E10" s="48"/>
      <c r="F10" s="48">
        <f t="shared" si="0"/>
        <v>0</v>
      </c>
      <c r="G10" s="59">
        <v>10.94</v>
      </c>
      <c r="H10" s="61"/>
    </row>
    <row r="11" spans="1:8" ht="54" customHeight="1">
      <c r="A11" s="35">
        <v>1</v>
      </c>
      <c r="B11" s="35" t="s">
        <v>10</v>
      </c>
      <c r="C11" s="29" t="s">
        <v>213</v>
      </c>
      <c r="D11" s="35">
        <v>138</v>
      </c>
      <c r="E11" s="48">
        <v>5</v>
      </c>
      <c r="F11" s="48">
        <f t="shared" si="0"/>
        <v>690</v>
      </c>
      <c r="G11" s="59">
        <v>10.94</v>
      </c>
      <c r="H11" s="61">
        <f t="shared" ref="H11:H69" si="1">F11/G11</f>
        <v>63.071297989031081</v>
      </c>
    </row>
    <row r="12" spans="1:8" ht="31.95" customHeight="1">
      <c r="A12" s="35">
        <v>2</v>
      </c>
      <c r="B12" s="35" t="s">
        <v>11</v>
      </c>
      <c r="C12" s="29" t="s">
        <v>214</v>
      </c>
      <c r="D12" s="35">
        <v>1</v>
      </c>
      <c r="E12" s="48">
        <v>100</v>
      </c>
      <c r="F12" s="48">
        <f t="shared" si="0"/>
        <v>100</v>
      </c>
      <c r="G12" s="59">
        <v>10.94</v>
      </c>
      <c r="H12" s="61">
        <f t="shared" si="1"/>
        <v>9.1407678244972583</v>
      </c>
    </row>
    <row r="13" spans="1:8" ht="33" customHeight="1">
      <c r="A13" s="35">
        <v>3</v>
      </c>
      <c r="B13" s="35" t="s">
        <v>12</v>
      </c>
      <c r="C13" s="29" t="s">
        <v>214</v>
      </c>
      <c r="D13" s="35">
        <v>37</v>
      </c>
      <c r="E13" s="48">
        <v>19</v>
      </c>
      <c r="F13" s="48">
        <f t="shared" si="0"/>
        <v>703</v>
      </c>
      <c r="G13" s="59">
        <v>10.94</v>
      </c>
      <c r="H13" s="61">
        <f t="shared" si="1"/>
        <v>64.259597806215723</v>
      </c>
    </row>
    <row r="14" spans="1:8" ht="51.6" customHeight="1">
      <c r="A14" s="35">
        <v>4</v>
      </c>
      <c r="B14" s="35" t="s">
        <v>13</v>
      </c>
      <c r="C14" s="29" t="s">
        <v>213</v>
      </c>
      <c r="D14" s="35">
        <v>46.2</v>
      </c>
      <c r="E14" s="48">
        <v>5</v>
      </c>
      <c r="F14" s="48">
        <f t="shared" si="0"/>
        <v>231</v>
      </c>
      <c r="G14" s="59">
        <v>10.94</v>
      </c>
      <c r="H14" s="61">
        <f t="shared" si="1"/>
        <v>21.115173674588668</v>
      </c>
    </row>
    <row r="15" spans="1:8" ht="39" customHeight="1">
      <c r="A15" s="35">
        <v>5</v>
      </c>
      <c r="B15" s="35" t="s">
        <v>14</v>
      </c>
      <c r="C15" s="29" t="s">
        <v>7</v>
      </c>
      <c r="D15" s="35">
        <v>1</v>
      </c>
      <c r="E15" s="48">
        <v>1000</v>
      </c>
      <c r="F15" s="48">
        <f t="shared" si="0"/>
        <v>1000</v>
      </c>
      <c r="G15" s="59">
        <v>10.94</v>
      </c>
      <c r="H15" s="61">
        <f t="shared" si="1"/>
        <v>91.407678244972587</v>
      </c>
    </row>
    <row r="16" spans="1:8" ht="54.6" customHeight="1">
      <c r="A16" s="35">
        <v>6</v>
      </c>
      <c r="B16" s="35" t="s">
        <v>15</v>
      </c>
      <c r="C16" s="29" t="s">
        <v>7</v>
      </c>
      <c r="D16" s="35">
        <v>1</v>
      </c>
      <c r="E16" s="48">
        <v>500</v>
      </c>
      <c r="F16" s="48">
        <f t="shared" si="0"/>
        <v>500</v>
      </c>
      <c r="G16" s="59">
        <v>10.94</v>
      </c>
      <c r="H16" s="61">
        <f t="shared" si="1"/>
        <v>45.703839122486293</v>
      </c>
    </row>
    <row r="17" spans="1:8" ht="77.400000000000006" customHeight="1">
      <c r="A17" s="35">
        <v>7</v>
      </c>
      <c r="B17" s="35" t="s">
        <v>206</v>
      </c>
      <c r="C17" s="29" t="s">
        <v>7</v>
      </c>
      <c r="D17" s="35">
        <v>1</v>
      </c>
      <c r="E17" s="48">
        <v>200</v>
      </c>
      <c r="F17" s="48">
        <f t="shared" si="0"/>
        <v>200</v>
      </c>
      <c r="G17" s="59">
        <v>10.94</v>
      </c>
      <c r="H17" s="61">
        <f t="shared" si="1"/>
        <v>18.281535648994517</v>
      </c>
    </row>
    <row r="18" spans="1:8" ht="15.6">
      <c r="A18" s="35"/>
      <c r="B18" s="35"/>
      <c r="C18" s="36"/>
      <c r="D18" s="35"/>
      <c r="E18" s="48"/>
      <c r="F18" s="48">
        <f t="shared" si="0"/>
        <v>0</v>
      </c>
      <c r="G18" s="59">
        <v>10.94</v>
      </c>
      <c r="H18" s="61"/>
    </row>
    <row r="19" spans="1:8" ht="15.6">
      <c r="A19" s="35"/>
      <c r="B19" s="34" t="s">
        <v>17</v>
      </c>
      <c r="C19" s="29"/>
      <c r="D19" s="35"/>
      <c r="E19" s="48"/>
      <c r="F19" s="48">
        <f t="shared" si="0"/>
        <v>0</v>
      </c>
      <c r="G19" s="59">
        <v>10.94</v>
      </c>
      <c r="H19" s="61"/>
    </row>
    <row r="20" spans="1:8" ht="30.6">
      <c r="A20" s="35">
        <v>8</v>
      </c>
      <c r="B20" s="35" t="s">
        <v>18</v>
      </c>
      <c r="C20" s="29" t="s">
        <v>213</v>
      </c>
      <c r="D20" s="35">
        <v>46.2</v>
      </c>
      <c r="E20" s="48">
        <v>45</v>
      </c>
      <c r="F20" s="48">
        <f t="shared" si="0"/>
        <v>2079</v>
      </c>
      <c r="G20" s="59">
        <v>10.94</v>
      </c>
      <c r="H20" s="61">
        <f t="shared" si="1"/>
        <v>190.03656307129799</v>
      </c>
    </row>
    <row r="21" spans="1:8" ht="30.6">
      <c r="A21" s="35">
        <v>9</v>
      </c>
      <c r="B21" s="35" t="s">
        <v>19</v>
      </c>
      <c r="C21" s="29" t="s">
        <v>214</v>
      </c>
      <c r="D21" s="35">
        <v>9.1999999999999993</v>
      </c>
      <c r="E21" s="48">
        <v>860</v>
      </c>
      <c r="F21" s="48">
        <f t="shared" si="0"/>
        <v>7911.9999999999991</v>
      </c>
      <c r="G21" s="59">
        <v>10.94</v>
      </c>
      <c r="H21" s="61">
        <f t="shared" si="1"/>
        <v>723.21755027422296</v>
      </c>
    </row>
    <row r="22" spans="1:8" ht="15.6">
      <c r="A22" s="35"/>
      <c r="B22" s="35"/>
      <c r="C22" s="36"/>
      <c r="D22" s="35"/>
      <c r="E22" s="48"/>
      <c r="F22" s="48">
        <f t="shared" si="0"/>
        <v>0</v>
      </c>
      <c r="G22" s="59">
        <v>10.94</v>
      </c>
      <c r="H22" s="61"/>
    </row>
    <row r="23" spans="1:8" ht="15.6">
      <c r="A23" s="35"/>
      <c r="B23" s="34" t="s">
        <v>199</v>
      </c>
      <c r="C23" s="29"/>
      <c r="D23" s="35"/>
      <c r="E23" s="48"/>
      <c r="F23" s="48">
        <f t="shared" si="0"/>
        <v>0</v>
      </c>
      <c r="G23" s="59">
        <v>10.94</v>
      </c>
      <c r="H23" s="61"/>
    </row>
    <row r="24" spans="1:8" ht="60.6">
      <c r="A24" s="35">
        <v>10</v>
      </c>
      <c r="B24" s="35" t="s">
        <v>21</v>
      </c>
      <c r="C24" s="29" t="s">
        <v>213</v>
      </c>
      <c r="D24" s="35">
        <v>165</v>
      </c>
      <c r="E24" s="48">
        <v>40</v>
      </c>
      <c r="F24" s="48">
        <f t="shared" si="0"/>
        <v>6600</v>
      </c>
      <c r="G24" s="59">
        <v>10.94</v>
      </c>
      <c r="H24" s="61">
        <f t="shared" si="1"/>
        <v>603.290676416819</v>
      </c>
    </row>
    <row r="25" spans="1:8" ht="30.6">
      <c r="A25" s="35">
        <v>11</v>
      </c>
      <c r="B25" s="35" t="s">
        <v>22</v>
      </c>
      <c r="C25" s="29" t="s">
        <v>0</v>
      </c>
      <c r="D25" s="35">
        <v>280</v>
      </c>
      <c r="E25" s="48">
        <v>3</v>
      </c>
      <c r="F25" s="48">
        <f t="shared" si="0"/>
        <v>840</v>
      </c>
      <c r="G25" s="59">
        <v>10.94</v>
      </c>
      <c r="H25" s="61">
        <f t="shared" si="1"/>
        <v>76.782449725776971</v>
      </c>
    </row>
    <row r="26" spans="1:8" ht="15.6">
      <c r="A26" s="35"/>
      <c r="B26" s="24" t="s">
        <v>152</v>
      </c>
      <c r="C26" s="36"/>
      <c r="D26" s="35"/>
      <c r="E26" s="48"/>
      <c r="F26" s="48">
        <f t="shared" si="0"/>
        <v>0</v>
      </c>
      <c r="G26" s="59">
        <v>10.94</v>
      </c>
      <c r="H26" s="61"/>
    </row>
    <row r="27" spans="1:8" ht="31.2">
      <c r="A27" s="35"/>
      <c r="B27" s="30" t="s">
        <v>153</v>
      </c>
      <c r="C27" s="29" t="s">
        <v>214</v>
      </c>
      <c r="D27" s="35">
        <v>30</v>
      </c>
      <c r="E27" s="48">
        <v>60</v>
      </c>
      <c r="F27" s="48">
        <f t="shared" si="0"/>
        <v>1800</v>
      </c>
      <c r="G27" s="59">
        <v>10.94</v>
      </c>
      <c r="H27" s="61">
        <f t="shared" si="1"/>
        <v>164.53382084095065</v>
      </c>
    </row>
    <row r="28" spans="1:8" ht="46.8">
      <c r="A28" s="35"/>
      <c r="B28" s="30" t="s">
        <v>154</v>
      </c>
      <c r="C28" s="29" t="s">
        <v>7</v>
      </c>
      <c r="D28" s="35">
        <v>1</v>
      </c>
      <c r="E28" s="48">
        <v>1000</v>
      </c>
      <c r="F28" s="48">
        <f t="shared" si="0"/>
        <v>1000</v>
      </c>
      <c r="G28" s="59">
        <v>10.94</v>
      </c>
      <c r="H28" s="61">
        <f t="shared" si="1"/>
        <v>91.407678244972587</v>
      </c>
    </row>
    <row r="29" spans="1:8" ht="15.6">
      <c r="A29" s="35"/>
      <c r="B29" s="30"/>
      <c r="C29" s="36"/>
      <c r="D29" s="35"/>
      <c r="E29" s="48"/>
      <c r="F29" s="48">
        <f t="shared" si="0"/>
        <v>0</v>
      </c>
      <c r="G29" s="59">
        <v>10.94</v>
      </c>
      <c r="H29" s="61"/>
    </row>
    <row r="30" spans="1:8" ht="15.6">
      <c r="A30" s="35"/>
      <c r="B30" s="24" t="s">
        <v>23</v>
      </c>
      <c r="C30" s="29"/>
      <c r="D30" s="35"/>
      <c r="E30" s="48"/>
      <c r="F30" s="47">
        <f>SUM(F6:F29)</f>
        <v>37455</v>
      </c>
      <c r="G30" s="59">
        <v>10.94</v>
      </c>
      <c r="H30" s="62">
        <f t="shared" si="1"/>
        <v>3423.674588665448</v>
      </c>
    </row>
    <row r="31" spans="1:8" ht="15.6">
      <c r="A31" s="35"/>
      <c r="B31" s="35"/>
      <c r="C31" s="29"/>
      <c r="D31" s="35"/>
      <c r="E31" s="48"/>
      <c r="F31" s="48"/>
      <c r="G31" s="59">
        <v>10.94</v>
      </c>
      <c r="H31" s="61"/>
    </row>
    <row r="32" spans="1:8" ht="15.6">
      <c r="A32" s="35"/>
      <c r="B32" s="34" t="s">
        <v>24</v>
      </c>
      <c r="C32" s="36"/>
      <c r="D32" s="35"/>
      <c r="E32" s="48"/>
      <c r="F32" s="48">
        <f t="shared" si="0"/>
        <v>0</v>
      </c>
      <c r="G32" s="59">
        <v>10.94</v>
      </c>
      <c r="H32" s="61"/>
    </row>
    <row r="33" spans="1:8" ht="44.4" customHeight="1">
      <c r="A33" s="35">
        <v>1</v>
      </c>
      <c r="B33" s="35" t="s">
        <v>25</v>
      </c>
      <c r="C33" s="29" t="s">
        <v>7</v>
      </c>
      <c r="D33" s="35">
        <v>1</v>
      </c>
      <c r="E33" s="48">
        <v>450</v>
      </c>
      <c r="F33" s="48">
        <f t="shared" si="0"/>
        <v>450</v>
      </c>
      <c r="G33" s="59">
        <v>10.94</v>
      </c>
      <c r="H33" s="61">
        <f t="shared" si="1"/>
        <v>41.133455210237663</v>
      </c>
    </row>
    <row r="34" spans="1:8" ht="30.6">
      <c r="A34" s="35">
        <v>2</v>
      </c>
      <c r="B34" s="35" t="s">
        <v>26</v>
      </c>
      <c r="C34" s="29" t="s">
        <v>214</v>
      </c>
      <c r="D34" s="35">
        <v>30</v>
      </c>
      <c r="E34" s="48">
        <v>60</v>
      </c>
      <c r="F34" s="48">
        <f t="shared" si="0"/>
        <v>1800</v>
      </c>
      <c r="G34" s="59">
        <v>10.94</v>
      </c>
      <c r="H34" s="61">
        <f t="shared" si="1"/>
        <v>164.53382084095065</v>
      </c>
    </row>
    <row r="35" spans="1:8" ht="94.8" customHeight="1">
      <c r="A35" s="35">
        <v>3</v>
      </c>
      <c r="B35" s="35" t="s">
        <v>27</v>
      </c>
      <c r="C35" s="29" t="s">
        <v>213</v>
      </c>
      <c r="D35" s="35">
        <v>120</v>
      </c>
      <c r="E35" s="48">
        <v>3</v>
      </c>
      <c r="F35" s="48">
        <f t="shared" si="0"/>
        <v>360</v>
      </c>
      <c r="G35" s="59">
        <v>10.94</v>
      </c>
      <c r="H35" s="61">
        <f t="shared" si="1"/>
        <v>32.906764168190129</v>
      </c>
    </row>
    <row r="36" spans="1:8" ht="59.4" customHeight="1">
      <c r="A36" s="35">
        <v>4</v>
      </c>
      <c r="B36" s="35" t="s">
        <v>28</v>
      </c>
      <c r="C36" s="29" t="s">
        <v>213</v>
      </c>
      <c r="D36" s="35">
        <v>120</v>
      </c>
      <c r="E36" s="48">
        <v>28</v>
      </c>
      <c r="F36" s="48">
        <f t="shared" si="0"/>
        <v>3360</v>
      </c>
      <c r="G36" s="59">
        <v>10.94</v>
      </c>
      <c r="H36" s="61">
        <f t="shared" si="1"/>
        <v>307.12979890310788</v>
      </c>
    </row>
    <row r="37" spans="1:8" ht="46.2" customHeight="1">
      <c r="A37" s="35">
        <v>5</v>
      </c>
      <c r="B37" s="35" t="s">
        <v>29</v>
      </c>
      <c r="C37" s="29" t="s">
        <v>213</v>
      </c>
      <c r="D37" s="35">
        <v>120</v>
      </c>
      <c r="E37" s="48">
        <v>90</v>
      </c>
      <c r="F37" s="48">
        <f t="shared" si="0"/>
        <v>10800</v>
      </c>
      <c r="G37" s="59">
        <v>10.94</v>
      </c>
      <c r="H37" s="61">
        <f t="shared" si="1"/>
        <v>987.20292504570386</v>
      </c>
    </row>
    <row r="38" spans="1:8" ht="45" customHeight="1">
      <c r="A38" s="35">
        <v>6</v>
      </c>
      <c r="B38" s="35" t="s">
        <v>30</v>
      </c>
      <c r="C38" s="29" t="s">
        <v>31</v>
      </c>
      <c r="D38" s="35">
        <v>1</v>
      </c>
      <c r="E38" s="48">
        <v>150</v>
      </c>
      <c r="F38" s="48">
        <f t="shared" si="0"/>
        <v>150</v>
      </c>
      <c r="G38" s="59">
        <v>10.94</v>
      </c>
      <c r="H38" s="61">
        <f t="shared" si="1"/>
        <v>13.711151736745887</v>
      </c>
    </row>
    <row r="39" spans="1:8" ht="43.8" customHeight="1">
      <c r="A39" s="35">
        <v>7</v>
      </c>
      <c r="B39" s="35" t="s">
        <v>32</v>
      </c>
      <c r="C39" s="29" t="s">
        <v>213</v>
      </c>
      <c r="D39" s="35">
        <v>61.6</v>
      </c>
      <c r="E39" s="48">
        <v>42</v>
      </c>
      <c r="F39" s="48">
        <f t="shared" si="0"/>
        <v>2587.2000000000003</v>
      </c>
      <c r="G39" s="59">
        <v>10.94</v>
      </c>
      <c r="H39" s="61">
        <f t="shared" si="1"/>
        <v>236.48994515539309</v>
      </c>
    </row>
    <row r="40" spans="1:8" ht="30.6">
      <c r="A40" s="35">
        <v>8</v>
      </c>
      <c r="B40" s="35" t="s">
        <v>33</v>
      </c>
      <c r="C40" s="29" t="s">
        <v>213</v>
      </c>
      <c r="D40" s="35">
        <v>61.6</v>
      </c>
      <c r="E40" s="48">
        <v>15</v>
      </c>
      <c r="F40" s="48">
        <f t="shared" si="0"/>
        <v>924</v>
      </c>
      <c r="G40" s="59">
        <v>10.94</v>
      </c>
      <c r="H40" s="61">
        <f t="shared" si="1"/>
        <v>84.460694698354672</v>
      </c>
    </row>
    <row r="41" spans="1:8" ht="15.6">
      <c r="A41" s="35"/>
      <c r="B41" s="35"/>
      <c r="C41" s="36"/>
      <c r="D41" s="35"/>
      <c r="E41" s="48"/>
      <c r="F41" s="48">
        <f t="shared" si="0"/>
        <v>0</v>
      </c>
      <c r="G41" s="59">
        <v>10.94</v>
      </c>
      <c r="H41" s="61"/>
    </row>
    <row r="42" spans="1:8" ht="15.6">
      <c r="A42" s="35"/>
      <c r="B42" s="34" t="s">
        <v>34</v>
      </c>
      <c r="C42" s="36"/>
      <c r="D42" s="35"/>
      <c r="E42" s="48"/>
      <c r="F42" s="48">
        <f t="shared" si="0"/>
        <v>0</v>
      </c>
      <c r="G42" s="59">
        <v>10.94</v>
      </c>
      <c r="H42" s="61"/>
    </row>
    <row r="43" spans="1:8" ht="15.6">
      <c r="A43" s="35"/>
      <c r="B43" s="34" t="s">
        <v>35</v>
      </c>
      <c r="C43" s="36"/>
      <c r="D43" s="35"/>
      <c r="E43" s="48"/>
      <c r="F43" s="48">
        <f t="shared" si="0"/>
        <v>0</v>
      </c>
      <c r="G43" s="59">
        <v>10.94</v>
      </c>
      <c r="H43" s="61"/>
    </row>
    <row r="44" spans="1:8" ht="45.6" customHeight="1">
      <c r="A44" s="35">
        <v>1</v>
      </c>
      <c r="B44" s="35" t="s">
        <v>36</v>
      </c>
      <c r="C44" s="29" t="s">
        <v>0</v>
      </c>
      <c r="D44" s="35">
        <v>56</v>
      </c>
      <c r="E44" s="48">
        <v>5</v>
      </c>
      <c r="F44" s="48">
        <f t="shared" si="0"/>
        <v>280</v>
      </c>
      <c r="G44" s="59">
        <v>10.94</v>
      </c>
      <c r="H44" s="61">
        <f t="shared" si="1"/>
        <v>25.594149908592321</v>
      </c>
    </row>
    <row r="45" spans="1:8" ht="60" customHeight="1">
      <c r="A45" s="35">
        <v>2</v>
      </c>
      <c r="B45" s="35" t="s">
        <v>37</v>
      </c>
      <c r="C45" s="29" t="s">
        <v>213</v>
      </c>
      <c r="D45" s="35">
        <v>165</v>
      </c>
      <c r="E45" s="48">
        <v>45</v>
      </c>
      <c r="F45" s="48">
        <f t="shared" si="0"/>
        <v>7425</v>
      </c>
      <c r="G45" s="59">
        <v>10.94</v>
      </c>
      <c r="H45" s="61">
        <f t="shared" si="1"/>
        <v>678.7020109689214</v>
      </c>
    </row>
    <row r="46" spans="1:8" ht="30.6">
      <c r="A46" s="35">
        <v>3</v>
      </c>
      <c r="B46" s="35" t="s">
        <v>38</v>
      </c>
      <c r="C46" s="29" t="s">
        <v>0</v>
      </c>
      <c r="D46" s="35">
        <v>280</v>
      </c>
      <c r="E46" s="48">
        <v>3</v>
      </c>
      <c r="F46" s="48">
        <f t="shared" si="0"/>
        <v>840</v>
      </c>
      <c r="G46" s="59">
        <v>10.94</v>
      </c>
      <c r="H46" s="61">
        <f t="shared" si="1"/>
        <v>76.782449725776971</v>
      </c>
    </row>
    <row r="47" spans="1:8" ht="44.4" customHeight="1">
      <c r="A47" s="35">
        <v>4</v>
      </c>
      <c r="B47" s="35" t="s">
        <v>39</v>
      </c>
      <c r="C47" s="29" t="s">
        <v>213</v>
      </c>
      <c r="D47" s="35">
        <v>14.4</v>
      </c>
      <c r="E47" s="48">
        <v>65</v>
      </c>
      <c r="F47" s="48">
        <f t="shared" si="0"/>
        <v>936</v>
      </c>
      <c r="G47" s="59">
        <v>10.94</v>
      </c>
      <c r="H47" s="61">
        <f t="shared" si="1"/>
        <v>85.557586837294338</v>
      </c>
    </row>
    <row r="48" spans="1:8" ht="30.6" customHeight="1">
      <c r="A48" s="35">
        <v>5</v>
      </c>
      <c r="B48" s="35" t="s">
        <v>40</v>
      </c>
      <c r="C48" s="37" t="s">
        <v>0</v>
      </c>
      <c r="D48" s="35">
        <v>14</v>
      </c>
      <c r="E48" s="48">
        <v>45</v>
      </c>
      <c r="F48" s="48">
        <f t="shared" si="0"/>
        <v>630</v>
      </c>
      <c r="G48" s="59">
        <v>10.94</v>
      </c>
      <c r="H48" s="61">
        <f t="shared" si="1"/>
        <v>57.586837294332724</v>
      </c>
    </row>
    <row r="49" spans="1:8" ht="15.6">
      <c r="A49" s="35">
        <v>6</v>
      </c>
      <c r="B49" s="35" t="s">
        <v>41</v>
      </c>
      <c r="C49" s="29" t="s">
        <v>0</v>
      </c>
      <c r="D49" s="35">
        <v>64.8</v>
      </c>
      <c r="E49" s="48">
        <v>20</v>
      </c>
      <c r="F49" s="48">
        <f t="shared" si="0"/>
        <v>1296</v>
      </c>
      <c r="G49" s="59">
        <v>10.94</v>
      </c>
      <c r="H49" s="61">
        <f t="shared" si="1"/>
        <v>118.46435100548446</v>
      </c>
    </row>
    <row r="50" spans="1:8" ht="43.8" customHeight="1">
      <c r="A50" s="35">
        <v>7</v>
      </c>
      <c r="B50" s="35" t="s">
        <v>43</v>
      </c>
      <c r="C50" s="29" t="s">
        <v>44</v>
      </c>
      <c r="D50" s="35">
        <v>253.19</v>
      </c>
      <c r="E50" s="48">
        <v>12</v>
      </c>
      <c r="F50" s="48">
        <f t="shared" si="0"/>
        <v>3038.2799999999997</v>
      </c>
      <c r="G50" s="59">
        <v>10.94</v>
      </c>
      <c r="H50" s="61">
        <f t="shared" si="1"/>
        <v>277.72212065813528</v>
      </c>
    </row>
    <row r="51" spans="1:8" ht="30.6">
      <c r="A51" s="35">
        <v>8</v>
      </c>
      <c r="B51" s="35" t="s">
        <v>45</v>
      </c>
      <c r="C51" s="29" t="s">
        <v>44</v>
      </c>
      <c r="D51" s="35">
        <v>168.01</v>
      </c>
      <c r="E51" s="48">
        <v>12</v>
      </c>
      <c r="F51" s="48">
        <f t="shared" si="0"/>
        <v>2016.12</v>
      </c>
      <c r="G51" s="59">
        <v>10.94</v>
      </c>
      <c r="H51" s="61">
        <f t="shared" si="1"/>
        <v>184.28884826325412</v>
      </c>
    </row>
    <row r="52" spans="1:8" ht="45.6">
      <c r="A52" s="35">
        <v>9</v>
      </c>
      <c r="B52" s="35" t="s">
        <v>46</v>
      </c>
      <c r="C52" s="29" t="s">
        <v>214</v>
      </c>
      <c r="D52" s="35">
        <v>2.6</v>
      </c>
      <c r="E52" s="48">
        <v>900</v>
      </c>
      <c r="F52" s="48">
        <f t="shared" si="0"/>
        <v>2340</v>
      </c>
      <c r="G52" s="59">
        <v>10.94</v>
      </c>
      <c r="H52" s="61">
        <f t="shared" si="1"/>
        <v>213.89396709323583</v>
      </c>
    </row>
    <row r="53" spans="1:8" ht="60.6" customHeight="1">
      <c r="A53" s="35">
        <v>10</v>
      </c>
      <c r="B53" s="35" t="s">
        <v>47</v>
      </c>
      <c r="C53" s="29" t="s">
        <v>31</v>
      </c>
      <c r="D53" s="35">
        <v>28</v>
      </c>
      <c r="E53" s="48">
        <v>18.5</v>
      </c>
      <c r="F53" s="48">
        <f t="shared" si="0"/>
        <v>518</v>
      </c>
      <c r="G53" s="59">
        <v>10.94</v>
      </c>
      <c r="H53" s="61">
        <f t="shared" si="1"/>
        <v>47.349177330895799</v>
      </c>
    </row>
    <row r="54" spans="1:8" ht="15.6">
      <c r="A54" s="49"/>
      <c r="B54" s="49"/>
      <c r="C54" s="36"/>
      <c r="D54" s="35"/>
      <c r="E54" s="48"/>
      <c r="F54" s="48">
        <f t="shared" si="0"/>
        <v>0</v>
      </c>
      <c r="G54" s="59">
        <v>10.94</v>
      </c>
      <c r="H54" s="61"/>
    </row>
    <row r="55" spans="1:8" ht="15.6">
      <c r="A55" s="49"/>
      <c r="B55" s="34" t="s">
        <v>23</v>
      </c>
      <c r="C55" s="36"/>
      <c r="D55" s="35"/>
      <c r="E55" s="48"/>
      <c r="F55" s="47">
        <f>SUM(F33:F54)</f>
        <v>39750.600000000006</v>
      </c>
      <c r="G55" s="59">
        <v>10.94</v>
      </c>
      <c r="H55" s="62">
        <f t="shared" si="1"/>
        <v>3633.5100548446076</v>
      </c>
    </row>
    <row r="56" spans="1:8" ht="15.6">
      <c r="A56" s="35"/>
      <c r="B56" s="35"/>
      <c r="C56" s="36"/>
      <c r="D56" s="35"/>
      <c r="E56" s="48"/>
      <c r="F56" s="48"/>
      <c r="G56" s="59">
        <v>10.94</v>
      </c>
      <c r="H56" s="61"/>
    </row>
    <row r="57" spans="1:8" ht="15.6">
      <c r="A57" s="35"/>
      <c r="B57" s="34" t="s">
        <v>48</v>
      </c>
      <c r="C57" s="36"/>
      <c r="D57" s="35"/>
      <c r="E57" s="48"/>
      <c r="F57" s="48">
        <f t="shared" si="0"/>
        <v>0</v>
      </c>
      <c r="G57" s="59">
        <v>10.94</v>
      </c>
      <c r="H57" s="61"/>
    </row>
    <row r="58" spans="1:8" ht="30.6">
      <c r="A58" s="35"/>
      <c r="B58" s="35" t="s">
        <v>49</v>
      </c>
      <c r="C58" s="36"/>
      <c r="D58" s="35"/>
      <c r="E58" s="48"/>
      <c r="F58" s="48">
        <f t="shared" si="0"/>
        <v>0</v>
      </c>
      <c r="G58" s="59">
        <v>10.94</v>
      </c>
      <c r="H58" s="61"/>
    </row>
    <row r="59" spans="1:8" ht="30.6">
      <c r="A59" s="35">
        <v>1</v>
      </c>
      <c r="B59" s="35" t="s">
        <v>50</v>
      </c>
      <c r="C59" s="29" t="s">
        <v>0</v>
      </c>
      <c r="D59" s="35">
        <v>50</v>
      </c>
      <c r="E59" s="48">
        <v>15.5</v>
      </c>
      <c r="F59" s="48">
        <f t="shared" si="0"/>
        <v>775</v>
      </c>
      <c r="G59" s="59">
        <v>10.94</v>
      </c>
      <c r="H59" s="61">
        <f t="shared" si="1"/>
        <v>70.840950639853745</v>
      </c>
    </row>
    <row r="60" spans="1:8" ht="32.4" customHeight="1">
      <c r="A60" s="35">
        <v>2</v>
      </c>
      <c r="B60" s="35" t="s">
        <v>51</v>
      </c>
      <c r="C60" s="29" t="s">
        <v>0</v>
      </c>
      <c r="D60" s="35">
        <v>360</v>
      </c>
      <c r="E60" s="48">
        <v>15.5</v>
      </c>
      <c r="F60" s="48">
        <f t="shared" si="0"/>
        <v>5580</v>
      </c>
      <c r="G60" s="59">
        <v>10.94</v>
      </c>
      <c r="H60" s="61">
        <f t="shared" si="1"/>
        <v>510.05484460694703</v>
      </c>
    </row>
    <row r="61" spans="1:8" ht="17.399999999999999" customHeight="1">
      <c r="A61" s="35">
        <v>3</v>
      </c>
      <c r="B61" s="35" t="s">
        <v>52</v>
      </c>
      <c r="C61" s="29" t="s">
        <v>0</v>
      </c>
      <c r="D61" s="35">
        <v>180</v>
      </c>
      <c r="E61" s="48">
        <v>12</v>
      </c>
      <c r="F61" s="48">
        <f t="shared" si="0"/>
        <v>2160</v>
      </c>
      <c r="G61" s="59">
        <v>10.94</v>
      </c>
      <c r="H61" s="61">
        <f t="shared" si="1"/>
        <v>197.44058500914079</v>
      </c>
    </row>
    <row r="62" spans="1:8" ht="45.6">
      <c r="A62" s="35">
        <v>4</v>
      </c>
      <c r="B62" s="35" t="s">
        <v>53</v>
      </c>
      <c r="C62" s="29" t="s">
        <v>0</v>
      </c>
      <c r="D62" s="35">
        <v>54</v>
      </c>
      <c r="E62" s="48">
        <v>25</v>
      </c>
      <c r="F62" s="48">
        <f t="shared" si="0"/>
        <v>1350</v>
      </c>
      <c r="G62" s="59">
        <v>10.94</v>
      </c>
      <c r="H62" s="61">
        <f t="shared" si="1"/>
        <v>123.40036563071298</v>
      </c>
    </row>
    <row r="63" spans="1:8" ht="91.8" customHeight="1">
      <c r="A63" s="35">
        <v>5</v>
      </c>
      <c r="B63" s="35" t="s">
        <v>54</v>
      </c>
      <c r="C63" s="29" t="s">
        <v>213</v>
      </c>
      <c r="D63" s="35">
        <v>180</v>
      </c>
      <c r="E63" s="48">
        <v>130</v>
      </c>
      <c r="F63" s="48">
        <f t="shared" si="0"/>
        <v>23400</v>
      </c>
      <c r="G63" s="59">
        <v>10.94</v>
      </c>
      <c r="H63" s="61">
        <f t="shared" si="1"/>
        <v>2138.9396709323582</v>
      </c>
    </row>
    <row r="64" spans="1:8" ht="15.6">
      <c r="A64" s="35">
        <v>6</v>
      </c>
      <c r="B64" s="35" t="s">
        <v>55</v>
      </c>
      <c r="C64" s="29" t="s">
        <v>0</v>
      </c>
      <c r="D64" s="35">
        <v>18</v>
      </c>
      <c r="E64" s="48">
        <v>28</v>
      </c>
      <c r="F64" s="48">
        <f t="shared" si="0"/>
        <v>504</v>
      </c>
      <c r="G64" s="59">
        <v>10.94</v>
      </c>
      <c r="H64" s="61">
        <f t="shared" si="1"/>
        <v>46.06946983546618</v>
      </c>
    </row>
    <row r="65" spans="1:8" ht="15.6">
      <c r="A65" s="35"/>
      <c r="B65" s="35"/>
      <c r="C65" s="36"/>
      <c r="D65" s="35"/>
      <c r="E65" s="48"/>
      <c r="F65" s="48">
        <f t="shared" si="0"/>
        <v>0</v>
      </c>
      <c r="G65" s="59">
        <v>10.94</v>
      </c>
      <c r="H65" s="61"/>
    </row>
    <row r="66" spans="1:8" ht="15.6">
      <c r="A66" s="35"/>
      <c r="B66" s="34" t="s">
        <v>56</v>
      </c>
      <c r="C66" s="36"/>
      <c r="D66" s="35"/>
      <c r="E66" s="48"/>
      <c r="F66" s="48">
        <f t="shared" si="0"/>
        <v>0</v>
      </c>
      <c r="G66" s="59">
        <v>10.94</v>
      </c>
      <c r="H66" s="61"/>
    </row>
    <row r="67" spans="1:8" ht="75.599999999999994">
      <c r="A67" s="35"/>
      <c r="B67" s="35" t="s">
        <v>207</v>
      </c>
      <c r="C67" s="36"/>
      <c r="D67" s="35"/>
      <c r="E67" s="48"/>
      <c r="F67" s="48">
        <f t="shared" si="0"/>
        <v>0</v>
      </c>
      <c r="G67" s="59">
        <v>10.94</v>
      </c>
      <c r="H67" s="61"/>
    </row>
    <row r="68" spans="1:8" ht="30.6">
      <c r="A68" s="35">
        <v>7</v>
      </c>
      <c r="B68" s="35" t="s">
        <v>58</v>
      </c>
      <c r="C68" s="35" t="s">
        <v>31</v>
      </c>
      <c r="D68" s="35">
        <v>1</v>
      </c>
      <c r="E68" s="48">
        <v>380</v>
      </c>
      <c r="F68" s="48">
        <f t="shared" si="0"/>
        <v>380</v>
      </c>
      <c r="G68" s="59">
        <v>10.94</v>
      </c>
      <c r="H68" s="61">
        <f t="shared" si="1"/>
        <v>34.734917733089581</v>
      </c>
    </row>
    <row r="69" spans="1:8" ht="33" customHeight="1">
      <c r="A69" s="35">
        <v>8</v>
      </c>
      <c r="B69" s="35" t="s">
        <v>59</v>
      </c>
      <c r="C69" s="35" t="s">
        <v>31</v>
      </c>
      <c r="D69" s="35">
        <v>3</v>
      </c>
      <c r="E69" s="48">
        <v>230</v>
      </c>
      <c r="F69" s="48">
        <f t="shared" si="0"/>
        <v>690</v>
      </c>
      <c r="G69" s="59">
        <v>10.94</v>
      </c>
      <c r="H69" s="61">
        <f t="shared" si="1"/>
        <v>63.071297989031081</v>
      </c>
    </row>
    <row r="70" spans="1:8" ht="75.599999999999994" customHeight="1">
      <c r="A70" s="35"/>
      <c r="B70" s="35" t="s">
        <v>61</v>
      </c>
      <c r="C70" s="36"/>
      <c r="D70" s="30"/>
      <c r="E70" s="48"/>
      <c r="F70" s="48">
        <f t="shared" si="0"/>
        <v>0</v>
      </c>
      <c r="G70" s="59">
        <v>10.94</v>
      </c>
      <c r="H70" s="61"/>
    </row>
    <row r="71" spans="1:8" ht="15.6">
      <c r="A71" s="50">
        <v>9</v>
      </c>
      <c r="B71" s="35" t="s">
        <v>161</v>
      </c>
      <c r="C71" s="35" t="s">
        <v>31</v>
      </c>
      <c r="D71" s="35">
        <v>1</v>
      </c>
      <c r="E71" s="48">
        <v>780</v>
      </c>
      <c r="F71" s="48">
        <f t="shared" ref="F71:F122" si="2">D71*E71</f>
        <v>780</v>
      </c>
      <c r="G71" s="59">
        <v>10.94</v>
      </c>
      <c r="H71" s="61">
        <f t="shared" ref="H71:H133" si="3">F71/G71</f>
        <v>71.297989031078615</v>
      </c>
    </row>
    <row r="72" spans="1:8" ht="15.6">
      <c r="A72" s="50">
        <v>10</v>
      </c>
      <c r="B72" s="35" t="s">
        <v>200</v>
      </c>
      <c r="C72" s="35" t="s">
        <v>31</v>
      </c>
      <c r="D72" s="35">
        <v>8</v>
      </c>
      <c r="E72" s="48">
        <v>450</v>
      </c>
      <c r="F72" s="48">
        <f t="shared" si="2"/>
        <v>3600</v>
      </c>
      <c r="G72" s="59">
        <v>10.94</v>
      </c>
      <c r="H72" s="61">
        <f t="shared" si="3"/>
        <v>329.06764168190131</v>
      </c>
    </row>
    <row r="73" spans="1:8" ht="15.6">
      <c r="A73" s="50">
        <v>11</v>
      </c>
      <c r="B73" s="35" t="s">
        <v>208</v>
      </c>
      <c r="C73" s="35" t="s">
        <v>31</v>
      </c>
      <c r="D73" s="35">
        <v>1</v>
      </c>
      <c r="E73" s="48">
        <v>550</v>
      </c>
      <c r="F73" s="48">
        <f t="shared" si="2"/>
        <v>550</v>
      </c>
      <c r="G73" s="59">
        <v>10.94</v>
      </c>
      <c r="H73" s="61">
        <f t="shared" si="3"/>
        <v>50.274223034734923</v>
      </c>
    </row>
    <row r="74" spans="1:8" ht="46.8">
      <c r="A74" s="30">
        <v>12</v>
      </c>
      <c r="B74" s="30" t="s">
        <v>68</v>
      </c>
      <c r="C74" s="29" t="s">
        <v>213</v>
      </c>
      <c r="D74" s="35">
        <v>8</v>
      </c>
      <c r="E74" s="31">
        <v>105</v>
      </c>
      <c r="F74" s="48">
        <f t="shared" si="2"/>
        <v>840</v>
      </c>
      <c r="G74" s="59">
        <v>10.94</v>
      </c>
      <c r="H74" s="61">
        <f t="shared" si="3"/>
        <v>76.782449725776971</v>
      </c>
    </row>
    <row r="75" spans="1:8" ht="46.8">
      <c r="A75" s="50">
        <v>13</v>
      </c>
      <c r="B75" s="30" t="s">
        <v>70</v>
      </c>
      <c r="C75" s="29" t="s">
        <v>7</v>
      </c>
      <c r="D75" s="30">
        <v>1</v>
      </c>
      <c r="E75" s="31">
        <v>6000</v>
      </c>
      <c r="F75" s="48">
        <f t="shared" si="2"/>
        <v>6000</v>
      </c>
      <c r="G75" s="59">
        <v>10.94</v>
      </c>
      <c r="H75" s="61">
        <f t="shared" si="3"/>
        <v>548.44606946983549</v>
      </c>
    </row>
    <row r="76" spans="1:8" ht="45" customHeight="1">
      <c r="A76" s="50">
        <v>14</v>
      </c>
      <c r="B76" s="30" t="s">
        <v>71</v>
      </c>
      <c r="C76" s="29" t="s">
        <v>31</v>
      </c>
      <c r="D76" s="30">
        <v>1</v>
      </c>
      <c r="E76" s="31">
        <v>1500</v>
      </c>
      <c r="F76" s="48">
        <f t="shared" si="2"/>
        <v>1500</v>
      </c>
      <c r="G76" s="59">
        <v>10.94</v>
      </c>
      <c r="H76" s="61">
        <f t="shared" si="3"/>
        <v>137.11151736745887</v>
      </c>
    </row>
    <row r="77" spans="1:8" ht="15.6">
      <c r="A77" s="30"/>
      <c r="B77" s="30"/>
      <c r="C77" s="36"/>
      <c r="D77" s="30"/>
      <c r="E77" s="31"/>
      <c r="F77" s="48">
        <f t="shared" si="2"/>
        <v>0</v>
      </c>
      <c r="G77" s="59">
        <v>10.94</v>
      </c>
      <c r="H77" s="61"/>
    </row>
    <row r="78" spans="1:8" ht="18.600000000000001" customHeight="1">
      <c r="A78" s="30"/>
      <c r="B78" s="24" t="s">
        <v>72</v>
      </c>
      <c r="C78" s="36"/>
      <c r="D78" s="30"/>
      <c r="E78" s="31"/>
      <c r="F78" s="48">
        <f t="shared" si="2"/>
        <v>0</v>
      </c>
      <c r="G78" s="59">
        <v>10.94</v>
      </c>
      <c r="H78" s="61"/>
    </row>
    <row r="79" spans="1:8" ht="46.8">
      <c r="A79" s="30">
        <v>15</v>
      </c>
      <c r="B79" s="30" t="s">
        <v>73</v>
      </c>
      <c r="C79" s="37" t="s">
        <v>0</v>
      </c>
      <c r="D79" s="30">
        <v>460</v>
      </c>
      <c r="E79" s="31">
        <v>10</v>
      </c>
      <c r="F79" s="48">
        <f t="shared" si="2"/>
        <v>4600</v>
      </c>
      <c r="G79" s="59">
        <v>10.94</v>
      </c>
      <c r="H79" s="61">
        <f t="shared" si="3"/>
        <v>420.47531992687385</v>
      </c>
    </row>
    <row r="80" spans="1:8" ht="63" customHeight="1">
      <c r="A80" s="30">
        <v>16</v>
      </c>
      <c r="B80" s="33" t="s">
        <v>209</v>
      </c>
      <c r="C80" s="29" t="s">
        <v>213</v>
      </c>
      <c r="D80" s="30">
        <v>130</v>
      </c>
      <c r="E80" s="31">
        <v>35.4</v>
      </c>
      <c r="F80" s="48">
        <f t="shared" si="2"/>
        <v>4602</v>
      </c>
      <c r="G80" s="59">
        <v>10.94</v>
      </c>
      <c r="H80" s="61">
        <f t="shared" si="3"/>
        <v>420.65813528336383</v>
      </c>
    </row>
    <row r="81" spans="1:8" ht="15.6">
      <c r="A81" s="30"/>
      <c r="B81" s="30"/>
      <c r="C81" s="36"/>
      <c r="D81" s="30"/>
      <c r="E81" s="31"/>
      <c r="F81" s="48">
        <f t="shared" si="2"/>
        <v>0</v>
      </c>
      <c r="G81" s="59">
        <v>10.94</v>
      </c>
      <c r="H81" s="61"/>
    </row>
    <row r="82" spans="1:8" ht="15.6">
      <c r="A82" s="30"/>
      <c r="B82" s="34" t="s">
        <v>23</v>
      </c>
      <c r="C82" s="36"/>
      <c r="D82" s="30"/>
      <c r="E82" s="31"/>
      <c r="F82" s="47">
        <f>SUM(F59:F81)</f>
        <v>57311</v>
      </c>
      <c r="G82" s="59">
        <v>10.94</v>
      </c>
      <c r="H82" s="62">
        <f t="shared" si="3"/>
        <v>5238.6654478976234</v>
      </c>
    </row>
    <row r="83" spans="1:8" ht="15.6">
      <c r="A83" s="30"/>
      <c r="B83" s="30"/>
      <c r="C83" s="36"/>
      <c r="D83" s="30"/>
      <c r="E83" s="31"/>
      <c r="F83" s="48"/>
      <c r="G83" s="59">
        <v>10.94</v>
      </c>
      <c r="H83" s="61"/>
    </row>
    <row r="84" spans="1:8" ht="15.6">
      <c r="A84" s="30"/>
      <c r="B84" s="30"/>
      <c r="C84" s="36"/>
      <c r="D84" s="30"/>
      <c r="E84" s="31"/>
      <c r="F84" s="48">
        <f t="shared" si="2"/>
        <v>0</v>
      </c>
      <c r="G84" s="59">
        <v>10.94</v>
      </c>
      <c r="H84" s="61"/>
    </row>
    <row r="85" spans="1:8" ht="46.95" customHeight="1">
      <c r="A85" s="30">
        <v>17</v>
      </c>
      <c r="B85" s="30" t="s">
        <v>75</v>
      </c>
      <c r="C85" s="29" t="s">
        <v>0</v>
      </c>
      <c r="D85" s="30">
        <v>70</v>
      </c>
      <c r="E85" s="39">
        <v>7.3</v>
      </c>
      <c r="F85" s="48">
        <f t="shared" si="2"/>
        <v>511</v>
      </c>
      <c r="G85" s="59">
        <v>10.94</v>
      </c>
      <c r="H85" s="61">
        <f t="shared" si="3"/>
        <v>46.709323583180989</v>
      </c>
    </row>
    <row r="86" spans="1:8" ht="44.4" customHeight="1">
      <c r="A86" s="30">
        <v>18</v>
      </c>
      <c r="B86" s="30" t="s">
        <v>76</v>
      </c>
      <c r="C86" s="37" t="s">
        <v>31</v>
      </c>
      <c r="D86" s="30">
        <v>3</v>
      </c>
      <c r="E86" s="51">
        <v>175</v>
      </c>
      <c r="F86" s="48">
        <f t="shared" si="2"/>
        <v>525</v>
      </c>
      <c r="G86" s="59">
        <v>10.94</v>
      </c>
      <c r="H86" s="61">
        <f t="shared" si="3"/>
        <v>47.989031078610608</v>
      </c>
    </row>
    <row r="87" spans="1:8" ht="46.8">
      <c r="A87" s="30">
        <v>19</v>
      </c>
      <c r="B87" s="30" t="s">
        <v>77</v>
      </c>
      <c r="C87" s="29" t="s">
        <v>31</v>
      </c>
      <c r="D87" s="30">
        <v>1</v>
      </c>
      <c r="E87" s="39">
        <v>2500</v>
      </c>
      <c r="F87" s="48">
        <f t="shared" si="2"/>
        <v>2500</v>
      </c>
      <c r="G87" s="59">
        <v>10.94</v>
      </c>
      <c r="H87" s="61">
        <f t="shared" si="3"/>
        <v>228.51919561243145</v>
      </c>
    </row>
    <row r="88" spans="1:8" ht="46.95" customHeight="1">
      <c r="A88" s="30">
        <v>20</v>
      </c>
      <c r="B88" s="30" t="s">
        <v>78</v>
      </c>
      <c r="C88" s="29" t="s">
        <v>31</v>
      </c>
      <c r="D88" s="30">
        <v>4</v>
      </c>
      <c r="E88" s="39">
        <v>120</v>
      </c>
      <c r="F88" s="48">
        <f t="shared" si="2"/>
        <v>480</v>
      </c>
      <c r="G88" s="59">
        <v>10.94</v>
      </c>
      <c r="H88" s="61">
        <f t="shared" si="3"/>
        <v>43.875685557586841</v>
      </c>
    </row>
    <row r="89" spans="1:8" ht="74.400000000000006" customHeight="1">
      <c r="A89" s="30">
        <v>21</v>
      </c>
      <c r="B89" s="30" t="s">
        <v>79</v>
      </c>
      <c r="C89" s="37" t="s">
        <v>7</v>
      </c>
      <c r="D89" s="30">
        <v>1</v>
      </c>
      <c r="E89" s="51">
        <v>1000</v>
      </c>
      <c r="F89" s="48">
        <f t="shared" si="2"/>
        <v>1000</v>
      </c>
      <c r="G89" s="59">
        <v>10.94</v>
      </c>
      <c r="H89" s="61">
        <f t="shared" si="3"/>
        <v>91.407678244972587</v>
      </c>
    </row>
    <row r="90" spans="1:8" ht="92.4" customHeight="1">
      <c r="A90" s="30">
        <v>22</v>
      </c>
      <c r="B90" s="33" t="s">
        <v>172</v>
      </c>
      <c r="C90" s="37" t="s">
        <v>7</v>
      </c>
      <c r="D90" s="30">
        <v>1</v>
      </c>
      <c r="E90" s="39">
        <v>400</v>
      </c>
      <c r="F90" s="48">
        <f t="shared" si="2"/>
        <v>400</v>
      </c>
      <c r="G90" s="59">
        <v>10.94</v>
      </c>
      <c r="H90" s="61">
        <f t="shared" si="3"/>
        <v>36.563071297989033</v>
      </c>
    </row>
    <row r="91" spans="1:8" ht="15.6">
      <c r="A91" s="30"/>
      <c r="B91" s="24" t="s">
        <v>201</v>
      </c>
      <c r="C91" s="36"/>
      <c r="D91" s="30"/>
      <c r="E91" s="39"/>
      <c r="F91" s="48">
        <f t="shared" si="2"/>
        <v>0</v>
      </c>
      <c r="G91" s="59">
        <v>10.94</v>
      </c>
      <c r="H91" s="61"/>
    </row>
    <row r="92" spans="1:8" ht="30.6" customHeight="1">
      <c r="A92" s="30">
        <v>23</v>
      </c>
      <c r="B92" s="30" t="s">
        <v>86</v>
      </c>
      <c r="C92" s="29" t="s">
        <v>213</v>
      </c>
      <c r="D92" s="30">
        <v>120</v>
      </c>
      <c r="E92" s="39">
        <v>5</v>
      </c>
      <c r="F92" s="48">
        <f t="shared" si="2"/>
        <v>600</v>
      </c>
      <c r="G92" s="59">
        <v>10.94</v>
      </c>
      <c r="H92" s="61">
        <f t="shared" si="3"/>
        <v>54.844606946983546</v>
      </c>
    </row>
    <row r="93" spans="1:8" ht="58.8" customHeight="1">
      <c r="A93" s="30">
        <v>24</v>
      </c>
      <c r="B93" s="30" t="s">
        <v>87</v>
      </c>
      <c r="C93" s="29" t="s">
        <v>213</v>
      </c>
      <c r="D93" s="30">
        <v>120</v>
      </c>
      <c r="E93" s="39">
        <v>15</v>
      </c>
      <c r="F93" s="48">
        <f t="shared" si="2"/>
        <v>1800</v>
      </c>
      <c r="G93" s="59">
        <v>10.94</v>
      </c>
      <c r="H93" s="61">
        <f t="shared" si="3"/>
        <v>164.53382084095065</v>
      </c>
    </row>
    <row r="94" spans="1:8" ht="45.6">
      <c r="A94" s="30">
        <v>25</v>
      </c>
      <c r="B94" s="33" t="s">
        <v>88</v>
      </c>
      <c r="C94" s="29" t="s">
        <v>213</v>
      </c>
      <c r="D94" s="30">
        <v>230</v>
      </c>
      <c r="E94" s="39">
        <v>30</v>
      </c>
      <c r="F94" s="48">
        <f t="shared" si="2"/>
        <v>6900</v>
      </c>
      <c r="G94" s="59">
        <v>10.94</v>
      </c>
      <c r="H94" s="61">
        <f t="shared" si="3"/>
        <v>630.71297989031086</v>
      </c>
    </row>
    <row r="95" spans="1:8" ht="45.6" customHeight="1">
      <c r="A95" s="30">
        <v>26</v>
      </c>
      <c r="B95" s="30" t="s">
        <v>89</v>
      </c>
      <c r="C95" s="29" t="s">
        <v>213</v>
      </c>
      <c r="D95" s="30">
        <v>144</v>
      </c>
      <c r="E95" s="39">
        <v>28</v>
      </c>
      <c r="F95" s="48">
        <f t="shared" si="2"/>
        <v>4032</v>
      </c>
      <c r="G95" s="59">
        <v>10.94</v>
      </c>
      <c r="H95" s="61">
        <f t="shared" si="3"/>
        <v>368.55575868372944</v>
      </c>
    </row>
    <row r="96" spans="1:8" ht="31.95" customHeight="1">
      <c r="A96" s="30">
        <v>27</v>
      </c>
      <c r="B96" s="30" t="s">
        <v>90</v>
      </c>
      <c r="C96" s="29" t="s">
        <v>213</v>
      </c>
      <c r="D96" s="30">
        <v>230</v>
      </c>
      <c r="E96" s="39">
        <v>15</v>
      </c>
      <c r="F96" s="48">
        <f t="shared" si="2"/>
        <v>3450</v>
      </c>
      <c r="G96" s="59">
        <v>10.94</v>
      </c>
      <c r="H96" s="61">
        <f t="shared" si="3"/>
        <v>315.35648994515543</v>
      </c>
    </row>
    <row r="97" spans="1:8" ht="45" customHeight="1">
      <c r="A97" s="30">
        <v>28</v>
      </c>
      <c r="B97" s="30" t="s">
        <v>91</v>
      </c>
      <c r="C97" s="29" t="s">
        <v>213</v>
      </c>
      <c r="D97" s="30">
        <v>11</v>
      </c>
      <c r="E97" s="39">
        <v>18</v>
      </c>
      <c r="F97" s="48">
        <f t="shared" si="2"/>
        <v>198</v>
      </c>
      <c r="G97" s="59">
        <v>10.94</v>
      </c>
      <c r="H97" s="61">
        <f t="shared" si="3"/>
        <v>18.09872029250457</v>
      </c>
    </row>
    <row r="98" spans="1:8" ht="31.2">
      <c r="A98" s="30">
        <v>29</v>
      </c>
      <c r="B98" s="30" t="s">
        <v>92</v>
      </c>
      <c r="C98" s="37" t="s">
        <v>0</v>
      </c>
      <c r="D98" s="30">
        <v>75.400000000000006</v>
      </c>
      <c r="E98" s="39">
        <v>6</v>
      </c>
      <c r="F98" s="48">
        <f t="shared" si="2"/>
        <v>452.40000000000003</v>
      </c>
      <c r="G98" s="59">
        <v>10.94</v>
      </c>
      <c r="H98" s="61">
        <f t="shared" si="3"/>
        <v>41.352833638025601</v>
      </c>
    </row>
    <row r="99" spans="1:8" ht="33" customHeight="1">
      <c r="A99" s="30">
        <v>30</v>
      </c>
      <c r="B99" s="33" t="s">
        <v>202</v>
      </c>
      <c r="C99" s="29" t="s">
        <v>213</v>
      </c>
      <c r="D99" s="30">
        <v>116.44</v>
      </c>
      <c r="E99" s="52">
        <v>45</v>
      </c>
      <c r="F99" s="48">
        <f t="shared" si="2"/>
        <v>5239.8</v>
      </c>
      <c r="G99" s="59">
        <v>10.94</v>
      </c>
      <c r="H99" s="61">
        <f t="shared" si="3"/>
        <v>478.95795246800736</v>
      </c>
    </row>
    <row r="100" spans="1:8" ht="31.2">
      <c r="A100" s="30">
        <v>31</v>
      </c>
      <c r="B100" s="30" t="s">
        <v>94</v>
      </c>
      <c r="C100" s="37" t="s">
        <v>31</v>
      </c>
      <c r="D100" s="30">
        <v>5</v>
      </c>
      <c r="E100" s="39">
        <v>15</v>
      </c>
      <c r="F100" s="48">
        <f t="shared" si="2"/>
        <v>75</v>
      </c>
      <c r="G100" s="59">
        <v>10.94</v>
      </c>
      <c r="H100" s="61">
        <f t="shared" si="3"/>
        <v>6.8555758683729433</v>
      </c>
    </row>
    <row r="101" spans="1:8" ht="30.6">
      <c r="A101" s="30">
        <v>32</v>
      </c>
      <c r="B101" s="33" t="s">
        <v>174</v>
      </c>
      <c r="C101" s="37" t="s">
        <v>31</v>
      </c>
      <c r="D101" s="30">
        <v>1</v>
      </c>
      <c r="E101" s="39">
        <v>5650</v>
      </c>
      <c r="F101" s="48">
        <f t="shared" si="2"/>
        <v>5650</v>
      </c>
      <c r="G101" s="59">
        <v>10.94</v>
      </c>
      <c r="H101" s="61">
        <f t="shared" si="3"/>
        <v>516.4533820840951</v>
      </c>
    </row>
    <row r="102" spans="1:8" ht="33.6" customHeight="1">
      <c r="A102" s="30">
        <v>33</v>
      </c>
      <c r="B102" s="30" t="s">
        <v>96</v>
      </c>
      <c r="C102" s="37" t="s">
        <v>7</v>
      </c>
      <c r="D102" s="30">
        <v>1</v>
      </c>
      <c r="E102" s="52">
        <v>850</v>
      </c>
      <c r="F102" s="48">
        <f t="shared" si="2"/>
        <v>850</v>
      </c>
      <c r="G102" s="59">
        <v>10.94</v>
      </c>
      <c r="H102" s="61">
        <f t="shared" si="3"/>
        <v>77.696526508226697</v>
      </c>
    </row>
    <row r="103" spans="1:8" ht="15.6">
      <c r="A103" s="30">
        <v>34</v>
      </c>
      <c r="B103" s="30" t="s">
        <v>97</v>
      </c>
      <c r="C103" s="37" t="s">
        <v>7</v>
      </c>
      <c r="D103" s="30">
        <v>1</v>
      </c>
      <c r="E103" s="52">
        <v>3500</v>
      </c>
      <c r="F103" s="48">
        <f t="shared" si="2"/>
        <v>3500</v>
      </c>
      <c r="G103" s="59">
        <v>10.94</v>
      </c>
      <c r="H103" s="61">
        <f t="shared" si="3"/>
        <v>319.92687385740402</v>
      </c>
    </row>
    <row r="104" spans="1:8" ht="15.6">
      <c r="A104" s="30"/>
      <c r="B104" s="30"/>
      <c r="C104" s="36"/>
      <c r="D104" s="30"/>
      <c r="E104" s="31"/>
      <c r="F104" s="48">
        <f t="shared" si="2"/>
        <v>0</v>
      </c>
      <c r="G104" s="59">
        <v>10.94</v>
      </c>
      <c r="H104" s="61"/>
    </row>
    <row r="105" spans="1:8" ht="15.6">
      <c r="A105" s="30"/>
      <c r="B105" s="24" t="s">
        <v>23</v>
      </c>
      <c r="C105" s="36"/>
      <c r="D105" s="30"/>
      <c r="E105" s="31"/>
      <c r="F105" s="47">
        <f>SUM(F85:F104)</f>
        <v>38163.199999999997</v>
      </c>
      <c r="G105" s="59">
        <v>10.94</v>
      </c>
      <c r="H105" s="62">
        <f t="shared" si="3"/>
        <v>3488.4095063985374</v>
      </c>
    </row>
    <row r="106" spans="1:8" ht="15.6">
      <c r="A106" s="30"/>
      <c r="B106" s="30"/>
      <c r="C106" s="36"/>
      <c r="D106" s="30"/>
      <c r="E106" s="51"/>
      <c r="F106" s="48"/>
      <c r="G106" s="59">
        <v>10.94</v>
      </c>
      <c r="H106" s="61"/>
    </row>
    <row r="107" spans="1:8" ht="15.6">
      <c r="A107" s="30"/>
      <c r="B107" s="24" t="s">
        <v>98</v>
      </c>
      <c r="C107" s="36"/>
      <c r="D107" s="30"/>
      <c r="E107" s="51"/>
      <c r="F107" s="48">
        <f t="shared" si="2"/>
        <v>0</v>
      </c>
      <c r="G107" s="59">
        <v>10.94</v>
      </c>
      <c r="H107" s="61"/>
    </row>
    <row r="108" spans="1:8" ht="15.6">
      <c r="A108" s="30">
        <v>1</v>
      </c>
      <c r="B108" s="30" t="s">
        <v>99</v>
      </c>
      <c r="C108" s="37" t="s">
        <v>31</v>
      </c>
      <c r="D108" s="30">
        <v>5</v>
      </c>
      <c r="E108" s="51">
        <v>25</v>
      </c>
      <c r="F108" s="48">
        <f t="shared" si="2"/>
        <v>125</v>
      </c>
      <c r="G108" s="59">
        <v>10.94</v>
      </c>
      <c r="H108" s="61">
        <f t="shared" si="3"/>
        <v>11.425959780621573</v>
      </c>
    </row>
    <row r="109" spans="1:8" ht="15.6">
      <c r="A109" s="30">
        <v>2</v>
      </c>
      <c r="B109" s="30" t="s">
        <v>100</v>
      </c>
      <c r="C109" s="37" t="s">
        <v>31</v>
      </c>
      <c r="D109" s="30">
        <v>7</v>
      </c>
      <c r="E109" s="51">
        <v>5</v>
      </c>
      <c r="F109" s="48">
        <f t="shared" si="2"/>
        <v>35</v>
      </c>
      <c r="G109" s="59">
        <v>10.94</v>
      </c>
      <c r="H109" s="61">
        <f t="shared" si="3"/>
        <v>3.1992687385740401</v>
      </c>
    </row>
    <row r="110" spans="1:8" ht="15.6">
      <c r="A110" s="30">
        <v>3</v>
      </c>
      <c r="B110" s="30" t="s">
        <v>101</v>
      </c>
      <c r="C110" s="37" t="s">
        <v>31</v>
      </c>
      <c r="D110" s="30">
        <v>2</v>
      </c>
      <c r="E110" s="31">
        <v>35</v>
      </c>
      <c r="F110" s="48">
        <f t="shared" si="2"/>
        <v>70</v>
      </c>
      <c r="G110" s="59">
        <v>10.94</v>
      </c>
      <c r="H110" s="61">
        <f t="shared" si="3"/>
        <v>6.3985374771480803</v>
      </c>
    </row>
    <row r="111" spans="1:8" ht="18.600000000000001" customHeight="1">
      <c r="A111" s="30">
        <v>4</v>
      </c>
      <c r="B111" s="30" t="s">
        <v>102</v>
      </c>
      <c r="C111" s="37" t="s">
        <v>31</v>
      </c>
      <c r="D111" s="30">
        <v>1</v>
      </c>
      <c r="E111" s="31">
        <v>45</v>
      </c>
      <c r="F111" s="48">
        <f t="shared" si="2"/>
        <v>45</v>
      </c>
      <c r="G111" s="59">
        <v>10.94</v>
      </c>
      <c r="H111" s="61">
        <f t="shared" si="3"/>
        <v>4.1133455210237662</v>
      </c>
    </row>
    <row r="112" spans="1:8" ht="15.6">
      <c r="A112" s="30">
        <v>5</v>
      </c>
      <c r="B112" s="30" t="s">
        <v>103</v>
      </c>
      <c r="C112" s="37" t="s">
        <v>31</v>
      </c>
      <c r="D112" s="30">
        <v>6</v>
      </c>
      <c r="E112" s="31">
        <v>55</v>
      </c>
      <c r="F112" s="48">
        <f t="shared" si="2"/>
        <v>330</v>
      </c>
      <c r="G112" s="59">
        <v>10.94</v>
      </c>
      <c r="H112" s="61">
        <f t="shared" si="3"/>
        <v>30.164533820840951</v>
      </c>
    </row>
    <row r="113" spans="1:8" ht="15.6">
      <c r="A113" s="30">
        <v>7</v>
      </c>
      <c r="B113" s="33" t="s">
        <v>203</v>
      </c>
      <c r="C113" s="37" t="s">
        <v>31</v>
      </c>
      <c r="D113" s="30">
        <v>2</v>
      </c>
      <c r="E113" s="31">
        <v>15</v>
      </c>
      <c r="F113" s="48">
        <f t="shared" si="2"/>
        <v>30</v>
      </c>
      <c r="G113" s="59">
        <v>10.94</v>
      </c>
      <c r="H113" s="61">
        <f t="shared" si="3"/>
        <v>2.7422303473491776</v>
      </c>
    </row>
    <row r="114" spans="1:8" ht="15.6">
      <c r="A114" s="30">
        <v>8</v>
      </c>
      <c r="B114" s="30" t="s">
        <v>106</v>
      </c>
      <c r="C114" s="37" t="s">
        <v>31</v>
      </c>
      <c r="D114" s="30">
        <v>2</v>
      </c>
      <c r="E114" s="31">
        <v>25</v>
      </c>
      <c r="F114" s="48">
        <f t="shared" si="2"/>
        <v>50</v>
      </c>
      <c r="G114" s="59">
        <v>10.94</v>
      </c>
      <c r="H114" s="61">
        <f t="shared" si="3"/>
        <v>4.5703839122486292</v>
      </c>
    </row>
    <row r="115" spans="1:8" ht="30.6" customHeight="1">
      <c r="A115" s="30">
        <v>9</v>
      </c>
      <c r="B115" s="30" t="s">
        <v>107</v>
      </c>
      <c r="C115" s="37" t="s">
        <v>31</v>
      </c>
      <c r="D115" s="30">
        <v>6</v>
      </c>
      <c r="E115" s="31">
        <v>150</v>
      </c>
      <c r="F115" s="48">
        <f t="shared" si="2"/>
        <v>900</v>
      </c>
      <c r="G115" s="59">
        <v>10.94</v>
      </c>
      <c r="H115" s="61">
        <f t="shared" si="3"/>
        <v>82.266910420475327</v>
      </c>
    </row>
    <row r="116" spans="1:8" ht="31.2" customHeight="1">
      <c r="A116" s="30">
        <v>10</v>
      </c>
      <c r="B116" s="33" t="s">
        <v>204</v>
      </c>
      <c r="C116" s="37" t="s">
        <v>7</v>
      </c>
      <c r="D116" s="30">
        <v>1</v>
      </c>
      <c r="E116" s="31">
        <v>3000</v>
      </c>
      <c r="F116" s="48">
        <f t="shared" si="2"/>
        <v>3000</v>
      </c>
      <c r="G116" s="59">
        <v>10.94</v>
      </c>
      <c r="H116" s="61">
        <f t="shared" si="3"/>
        <v>274.22303473491775</v>
      </c>
    </row>
    <row r="117" spans="1:8" ht="15.6">
      <c r="A117" s="30">
        <v>11</v>
      </c>
      <c r="B117" s="33" t="s">
        <v>205</v>
      </c>
      <c r="C117" s="37" t="s">
        <v>7</v>
      </c>
      <c r="D117" s="30">
        <v>1</v>
      </c>
      <c r="E117" s="31">
        <v>4000</v>
      </c>
      <c r="F117" s="48">
        <f t="shared" si="2"/>
        <v>4000</v>
      </c>
      <c r="G117" s="59">
        <v>10.94</v>
      </c>
      <c r="H117" s="61">
        <f t="shared" si="3"/>
        <v>365.63071297989035</v>
      </c>
    </row>
    <row r="118" spans="1:8" ht="15.6">
      <c r="A118" s="30"/>
      <c r="B118" s="33"/>
      <c r="C118" s="37"/>
      <c r="D118" s="30"/>
      <c r="E118" s="31"/>
      <c r="F118" s="48">
        <f t="shared" si="2"/>
        <v>0</v>
      </c>
      <c r="G118" s="59">
        <v>10.94</v>
      </c>
      <c r="H118" s="61"/>
    </row>
    <row r="119" spans="1:8" ht="15.6">
      <c r="A119" s="30"/>
      <c r="B119" s="24" t="s">
        <v>130</v>
      </c>
      <c r="C119" s="37"/>
      <c r="D119" s="30"/>
      <c r="E119" s="31"/>
      <c r="F119" s="48">
        <f t="shared" si="2"/>
        <v>0</v>
      </c>
      <c r="G119" s="59">
        <v>10.94</v>
      </c>
      <c r="H119" s="61"/>
    </row>
    <row r="120" spans="1:8" ht="15.6">
      <c r="A120" s="30"/>
      <c r="B120" s="33" t="s">
        <v>210</v>
      </c>
      <c r="C120" s="37"/>
      <c r="D120" s="30"/>
      <c r="E120" s="31"/>
      <c r="F120" s="48">
        <f t="shared" si="2"/>
        <v>0</v>
      </c>
      <c r="G120" s="59">
        <v>10.94</v>
      </c>
      <c r="H120" s="61"/>
    </row>
    <row r="121" spans="1:8" ht="43.95" customHeight="1">
      <c r="A121" s="30"/>
      <c r="B121" s="53" t="s">
        <v>211</v>
      </c>
      <c r="C121" s="37" t="s">
        <v>0</v>
      </c>
      <c r="D121" s="30">
        <v>50</v>
      </c>
      <c r="E121" s="31">
        <v>65</v>
      </c>
      <c r="F121" s="48">
        <f t="shared" si="2"/>
        <v>3250</v>
      </c>
      <c r="G121" s="59">
        <v>10.94</v>
      </c>
      <c r="H121" s="61">
        <f t="shared" si="3"/>
        <v>297.07495429616091</v>
      </c>
    </row>
    <row r="122" spans="1:8" ht="15.6">
      <c r="A122" s="30"/>
      <c r="B122" s="30"/>
      <c r="C122" s="36"/>
      <c r="D122" s="30"/>
      <c r="E122" s="31"/>
      <c r="F122" s="48">
        <f t="shared" si="2"/>
        <v>0</v>
      </c>
      <c r="G122" s="59">
        <v>10.94</v>
      </c>
      <c r="H122" s="61"/>
    </row>
    <row r="123" spans="1:8" ht="15.6">
      <c r="A123" s="30"/>
      <c r="B123" s="24" t="s">
        <v>23</v>
      </c>
      <c r="C123" s="36"/>
      <c r="D123" s="30"/>
      <c r="E123" s="31"/>
      <c r="F123" s="47">
        <f>SUM(F108:F122)</f>
        <v>11835</v>
      </c>
      <c r="G123" s="59">
        <v>10.94</v>
      </c>
      <c r="H123" s="61">
        <f t="shared" si="3"/>
        <v>1081.8098720292505</v>
      </c>
    </row>
    <row r="124" spans="1:8" ht="15.6">
      <c r="A124" s="30"/>
      <c r="B124" s="30"/>
      <c r="C124" s="36"/>
      <c r="D124" s="30"/>
      <c r="E124" s="31"/>
      <c r="F124" s="31"/>
      <c r="G124" s="59">
        <v>10.94</v>
      </c>
      <c r="H124" s="61"/>
    </row>
    <row r="125" spans="1:8" ht="46.8">
      <c r="A125" s="30"/>
      <c r="B125" s="24" t="s">
        <v>139</v>
      </c>
      <c r="C125" s="36"/>
      <c r="D125" s="30"/>
      <c r="E125" s="31"/>
      <c r="F125" s="27" t="s">
        <v>140</v>
      </c>
      <c r="G125" s="59">
        <v>10.94</v>
      </c>
      <c r="H125" s="61"/>
    </row>
    <row r="126" spans="1:8" ht="15.6">
      <c r="A126" s="30"/>
      <c r="B126" s="54"/>
      <c r="C126" s="36"/>
      <c r="D126" s="30"/>
      <c r="E126" s="31"/>
      <c r="F126" s="31"/>
      <c r="G126" s="59">
        <v>10.94</v>
      </c>
      <c r="H126" s="61"/>
    </row>
    <row r="127" spans="1:8" ht="15.6">
      <c r="A127" s="30"/>
      <c r="B127" s="33" t="s">
        <v>141</v>
      </c>
      <c r="C127" s="36"/>
      <c r="D127" s="30"/>
      <c r="E127" s="31"/>
      <c r="F127" s="31">
        <v>37455</v>
      </c>
      <c r="G127" s="59">
        <v>10.94</v>
      </c>
      <c r="H127" s="61">
        <f t="shared" si="3"/>
        <v>3423.674588665448</v>
      </c>
    </row>
    <row r="128" spans="1:8" ht="15.6">
      <c r="A128" s="30"/>
      <c r="B128" s="33"/>
      <c r="C128" s="36"/>
      <c r="D128" s="30"/>
      <c r="E128" s="31"/>
      <c r="F128" s="31">
        <v>0</v>
      </c>
      <c r="G128" s="59">
        <v>10.94</v>
      </c>
      <c r="H128" s="61"/>
    </row>
    <row r="129" spans="1:8" ht="15.6">
      <c r="A129" s="30"/>
      <c r="B129" s="33" t="s">
        <v>142</v>
      </c>
      <c r="C129" s="36"/>
      <c r="D129" s="30"/>
      <c r="E129" s="31"/>
      <c r="F129" s="31">
        <v>39750.6</v>
      </c>
      <c r="G129" s="59">
        <v>10.94</v>
      </c>
      <c r="H129" s="61">
        <f t="shared" si="3"/>
        <v>3633.5100548446071</v>
      </c>
    </row>
    <row r="130" spans="1:8" ht="15.6">
      <c r="A130" s="30"/>
      <c r="B130" s="54"/>
      <c r="C130" s="36"/>
      <c r="D130" s="30"/>
      <c r="E130" s="31"/>
      <c r="F130" s="31">
        <v>0</v>
      </c>
      <c r="G130" s="59">
        <v>10.94</v>
      </c>
      <c r="H130" s="61"/>
    </row>
    <row r="131" spans="1:8" ht="15.6">
      <c r="A131" s="30"/>
      <c r="B131" s="33" t="s">
        <v>143</v>
      </c>
      <c r="C131" s="36"/>
      <c r="D131" s="30"/>
      <c r="E131" s="31"/>
      <c r="F131" s="31">
        <v>57311</v>
      </c>
      <c r="G131" s="59">
        <v>10.94</v>
      </c>
      <c r="H131" s="61">
        <f t="shared" si="3"/>
        <v>5238.6654478976234</v>
      </c>
    </row>
    <row r="132" spans="1:8" ht="15.6">
      <c r="A132" s="30"/>
      <c r="B132" s="33"/>
      <c r="C132" s="36"/>
      <c r="D132" s="30"/>
      <c r="E132" s="31"/>
      <c r="F132" s="31">
        <v>0</v>
      </c>
      <c r="G132" s="59">
        <v>10.94</v>
      </c>
      <c r="H132" s="61"/>
    </row>
    <row r="133" spans="1:8" ht="15.6">
      <c r="A133" s="30"/>
      <c r="B133" s="33" t="s">
        <v>144</v>
      </c>
      <c r="C133" s="36"/>
      <c r="D133" s="30"/>
      <c r="E133" s="31"/>
      <c r="F133" s="31">
        <v>38163.199999999997</v>
      </c>
      <c r="G133" s="59">
        <v>10.94</v>
      </c>
      <c r="H133" s="61">
        <f t="shared" si="3"/>
        <v>3488.4095063985374</v>
      </c>
    </row>
    <row r="134" spans="1:8" ht="15.6">
      <c r="A134" s="30"/>
      <c r="B134" s="30"/>
      <c r="C134" s="36"/>
      <c r="D134" s="30"/>
      <c r="E134" s="31"/>
      <c r="F134" s="31">
        <v>0</v>
      </c>
      <c r="G134" s="59">
        <v>10.94</v>
      </c>
      <c r="H134" s="61"/>
    </row>
    <row r="135" spans="1:8" ht="15.6">
      <c r="A135" s="30"/>
      <c r="B135" s="33" t="s">
        <v>145</v>
      </c>
      <c r="C135" s="36"/>
      <c r="D135" s="30"/>
      <c r="E135" s="31"/>
      <c r="F135" s="31">
        <v>11835</v>
      </c>
      <c r="G135" s="59">
        <v>10.94</v>
      </c>
      <c r="H135" s="61">
        <f t="shared" ref="H135:H137" si="4">F135/G135</f>
        <v>1081.8098720292505</v>
      </c>
    </row>
    <row r="136" spans="1:8" ht="15.6">
      <c r="A136" s="30"/>
      <c r="B136" s="30"/>
      <c r="C136" s="36"/>
      <c r="D136" s="30"/>
      <c r="E136" s="31"/>
      <c r="F136" s="31">
        <v>0</v>
      </c>
      <c r="G136" s="59">
        <v>10.94</v>
      </c>
      <c r="H136" s="61"/>
    </row>
    <row r="137" spans="1:8" ht="28.2">
      <c r="A137" s="30"/>
      <c r="B137" s="70" t="s">
        <v>238</v>
      </c>
      <c r="C137" s="36"/>
      <c r="D137" s="30"/>
      <c r="E137" s="31"/>
      <c r="F137" s="27">
        <f>SUM(F127:F136)</f>
        <v>184514.8</v>
      </c>
      <c r="G137" s="59">
        <v>10.94</v>
      </c>
      <c r="H137" s="62">
        <f t="shared" si="4"/>
        <v>16866.069469835467</v>
      </c>
    </row>
    <row r="138" spans="1:8" ht="15.6">
      <c r="A138" s="30"/>
      <c r="B138" s="54"/>
      <c r="C138" s="36"/>
      <c r="D138" s="30"/>
      <c r="E138" s="31"/>
      <c r="F138" s="31"/>
      <c r="G138" s="59"/>
      <c r="H138" s="60"/>
    </row>
  </sheetData>
  <mergeCells count="1">
    <mergeCell ref="A3:F3"/>
  </mergeCells>
  <pageMargins left="0.7" right="0.7" top="0.75" bottom="0.75" header="0.3" footer="0.3"/>
  <pageSetup paperSize="9" scale="77" orientation="portrait" r:id="rId1"/>
  <rowBreaks count="4" manualBreakCount="4">
    <brk id="31" max="16383" man="1"/>
    <brk id="56" max="16383" man="1"/>
    <brk id="83" max="16383" man="1"/>
    <brk id="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Classroom BOQ</vt:lpstr>
      <vt:lpstr>Administration Block BOQ</vt:lpstr>
      <vt:lpstr>Carpentry workshop BOQ</vt:lpstr>
      <vt:lpstr>'Administration Block BOQ'!Print_Area</vt:lpstr>
      <vt:lpstr>'Carpentry workshop BOQ'!Print_Area</vt:lpstr>
      <vt:lpstr>'Classroom BOQ'!Print_Area</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cp:lastModifiedBy>
  <cp:lastPrinted>2014-02-09T10:41:11Z</cp:lastPrinted>
  <dcterms:created xsi:type="dcterms:W3CDTF">2013-11-23T07:03:40Z</dcterms:created>
  <dcterms:modified xsi:type="dcterms:W3CDTF">2016-07-26T03:28:28Z</dcterms:modified>
</cp:coreProperties>
</file>