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435" windowHeight="6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B7" i="1" l="1"/>
  <c r="B8" i="1"/>
  <c r="D11" i="1"/>
  <c r="E11" i="1" s="1"/>
  <c r="D10" i="1"/>
  <c r="E10" i="1" s="1"/>
  <c r="D9" i="1"/>
  <c r="E9" i="1" s="1"/>
  <c r="D8" i="1"/>
  <c r="D7" i="1"/>
  <c r="D6" i="1"/>
  <c r="C8" i="1"/>
  <c r="E8" i="1" s="1"/>
  <c r="C6" i="1"/>
  <c r="E6" i="1" s="1"/>
  <c r="E7" i="1" l="1"/>
  <c r="E4" i="1"/>
  <c r="E3" i="1"/>
  <c r="E12" i="1" s="1"/>
</calcChain>
</file>

<file path=xl/sharedStrings.xml><?xml version="1.0" encoding="utf-8"?>
<sst xmlns="http://schemas.openxmlformats.org/spreadsheetml/2006/main" count="11" uniqueCount="11">
  <si>
    <t>Groceries and Food</t>
  </si>
  <si>
    <t>Total</t>
  </si>
  <si>
    <t>School Fees for external students</t>
  </si>
  <si>
    <t>School Uniforms for internal students</t>
  </si>
  <si>
    <t>Uni Grants for the University Fees in Zimbabwe</t>
  </si>
  <si>
    <t>Medical Tests and Medical assistance - including glasses for a few students, critical eye condition being treated and a dislocated arm.</t>
  </si>
  <si>
    <t>Breakdown of Expenses for GG - May to July 2017</t>
  </si>
  <si>
    <t>Printing &amp; Stationery - including print cartridges</t>
  </si>
  <si>
    <t xml:space="preserve">Running of Resource Centre - bills and general costs - gas, electricity, water, chemcials, clean </t>
  </si>
  <si>
    <t>Leadership Camps and other school expenses</t>
  </si>
  <si>
    <t>Fuel &amp; Transport for students to and from school and other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</si>
</sst>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164" fontId="0" fillId="0" borderId="1" xfId="1" applyFont="1" applyBorder="1"/>
    <xf numFmtId="164" fontId="2" fillId="0" borderId="2" xfId="0" applyNumberFormat="1" applyFont="1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1" xfId="0" applyFont="1" applyFill="1" applyBorder="1"/>
    <xf numFmtId="164" fontId="2" fillId="2" borderId="1" xfId="0" applyNumberFormat="1" applyFont="1" applyFill="1" applyBorder="1"/>
    <xf numFmtId="17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9" sqref="A9"/>
    </sheetView>
  </sheetViews>
  <sheetFormatPr defaultRowHeight="15" x14ac:dyDescent="0.25"/>
  <cols>
    <col min="1" max="1" width="54.28515625" customWidth="1"/>
    <col min="2" max="4" width="9.5703125" bestFit="1" customWidth="1"/>
    <col min="5" max="5" width="10.5703125" style="6" bestFit="1" customWidth="1"/>
  </cols>
  <sheetData>
    <row r="1" spans="1:5" x14ac:dyDescent="0.25">
      <c r="A1" s="1" t="s">
        <v>6</v>
      </c>
    </row>
    <row r="2" spans="1:5" x14ac:dyDescent="0.25">
      <c r="A2" s="2"/>
      <c r="B2" s="9">
        <v>42856</v>
      </c>
      <c r="C2" s="9">
        <v>42887</v>
      </c>
      <c r="D2" s="9">
        <v>42917</v>
      </c>
      <c r="E2" s="7" t="s">
        <v>1</v>
      </c>
    </row>
    <row r="3" spans="1:5" x14ac:dyDescent="0.25">
      <c r="A3" s="2" t="s">
        <v>2</v>
      </c>
      <c r="B3" s="3">
        <v>1525</v>
      </c>
      <c r="C3" s="3">
        <v>73</v>
      </c>
      <c r="D3" s="3"/>
      <c r="E3" s="8">
        <f>SUM(B3:D3)</f>
        <v>1598</v>
      </c>
    </row>
    <row r="4" spans="1:5" x14ac:dyDescent="0.25">
      <c r="A4" s="2" t="s">
        <v>3</v>
      </c>
      <c r="B4" s="3">
        <v>227.9</v>
      </c>
      <c r="C4" s="3">
        <v>170</v>
      </c>
      <c r="D4" s="3"/>
      <c r="E4" s="8">
        <f>SUM(B4:D4)</f>
        <v>397.9</v>
      </c>
    </row>
    <row r="5" spans="1:5" x14ac:dyDescent="0.25">
      <c r="A5" s="2" t="s">
        <v>7</v>
      </c>
      <c r="B5" s="3">
        <v>50.56</v>
      </c>
      <c r="C5" s="3">
        <v>53.06</v>
      </c>
      <c r="D5" s="3">
        <v>399</v>
      </c>
      <c r="E5" s="8">
        <f>SUM(B5:D5)</f>
        <v>502.62</v>
      </c>
    </row>
    <row r="6" spans="1:5" x14ac:dyDescent="0.25">
      <c r="A6" s="2" t="s">
        <v>0</v>
      </c>
      <c r="B6" s="3">
        <v>1396.74</v>
      </c>
      <c r="C6" s="3">
        <f>677.48+160</f>
        <v>837.48</v>
      </c>
      <c r="D6" s="3">
        <f>28.18+14.85+94.23+35.55+29.98+12+40.95+100+17.61</f>
        <v>373.35</v>
      </c>
      <c r="E6" s="8">
        <f t="shared" ref="E6:E11" si="0">SUM(B6:D6)</f>
        <v>2607.5700000000002</v>
      </c>
    </row>
    <row r="7" spans="1:5" ht="30" x14ac:dyDescent="0.25">
      <c r="A7" s="5" t="s">
        <v>8</v>
      </c>
      <c r="B7" s="3">
        <f>352.92+100</f>
        <v>452.92</v>
      </c>
      <c r="C7" s="3">
        <v>667.39</v>
      </c>
      <c r="D7" s="3">
        <f>13.36+11.2+360.86+100</f>
        <v>485.42</v>
      </c>
      <c r="E7" s="8">
        <f t="shared" si="0"/>
        <v>1605.73</v>
      </c>
    </row>
    <row r="8" spans="1:5" x14ac:dyDescent="0.25">
      <c r="A8" s="2" t="s">
        <v>9</v>
      </c>
      <c r="B8" s="3">
        <f>27</f>
        <v>27</v>
      </c>
      <c r="C8" s="3">
        <f>73+65</f>
        <v>138</v>
      </c>
      <c r="D8" s="3">
        <f>600+1148</f>
        <v>1748</v>
      </c>
      <c r="E8" s="8">
        <f t="shared" si="0"/>
        <v>1913</v>
      </c>
    </row>
    <row r="9" spans="1:5" ht="30" x14ac:dyDescent="0.25">
      <c r="A9" s="5" t="s">
        <v>10</v>
      </c>
      <c r="B9" s="3">
        <v>745.8</v>
      </c>
      <c r="C9" s="3">
        <v>542</v>
      </c>
      <c r="D9" s="3">
        <f>400+23.2+10+30</f>
        <v>463.2</v>
      </c>
      <c r="E9" s="8">
        <f t="shared" si="0"/>
        <v>1751</v>
      </c>
    </row>
    <row r="10" spans="1:5" x14ac:dyDescent="0.25">
      <c r="A10" s="2" t="s">
        <v>4</v>
      </c>
      <c r="B10" s="3"/>
      <c r="C10" s="3">
        <v>773</v>
      </c>
      <c r="D10" s="3">
        <f>140+536+580+650+500</f>
        <v>2406</v>
      </c>
      <c r="E10" s="8">
        <f t="shared" si="0"/>
        <v>3179</v>
      </c>
    </row>
    <row r="11" spans="1:5" ht="45" x14ac:dyDescent="0.25">
      <c r="A11" s="5" t="s">
        <v>5</v>
      </c>
      <c r="B11" s="3"/>
      <c r="C11" s="3">
        <v>234.6</v>
      </c>
      <c r="D11" s="3">
        <f>290+15+100+80+75+10</f>
        <v>570</v>
      </c>
      <c r="E11" s="8">
        <f t="shared" si="0"/>
        <v>804.6</v>
      </c>
    </row>
    <row r="12" spans="1:5" ht="15.75" thickBot="1" x14ac:dyDescent="0.3">
      <c r="E12" s="4">
        <f>SUM(E3:E11)</f>
        <v>14359.42</v>
      </c>
    </row>
    <row r="13" spans="1:5" ht="15.75" thickTop="1" x14ac:dyDescent="0.25"/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Makomborero 7</cp:lastModifiedBy>
  <cp:lastPrinted>2017-01-30T07:42:23Z</cp:lastPrinted>
  <dcterms:created xsi:type="dcterms:W3CDTF">2017-01-30T07:15:24Z</dcterms:created>
  <dcterms:modified xsi:type="dcterms:W3CDTF">2017-07-31T09:45:47Z</dcterms:modified>
</cp:coreProperties>
</file>