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435" windowHeight="6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  <c r="D9" i="1"/>
  <c r="E4" i="1"/>
  <c r="E5" i="1"/>
  <c r="E6" i="1"/>
  <c r="E7" i="1"/>
  <c r="E8" i="1"/>
  <c r="E9" i="1"/>
  <c r="E10" i="1"/>
  <c r="E11" i="1"/>
  <c r="E3" i="1"/>
  <c r="C8" i="1" l="1"/>
  <c r="C7" i="1"/>
  <c r="C5" i="1"/>
  <c r="E12" i="1"/>
  <c r="B7" i="1"/>
  <c r="B5" i="1"/>
</calcChain>
</file>

<file path=xl/sharedStrings.xml><?xml version="1.0" encoding="utf-8"?>
<sst xmlns="http://schemas.openxmlformats.org/spreadsheetml/2006/main" count="15" uniqueCount="15">
  <si>
    <t>Groceries and Food</t>
  </si>
  <si>
    <t>Total</t>
  </si>
  <si>
    <t>School Fees for external students</t>
  </si>
  <si>
    <t>School Uniforms for internal students</t>
  </si>
  <si>
    <t>Uni Grants for the University Fees in Zimbabwe</t>
  </si>
  <si>
    <t>Printing &amp; Stationery - including print cartridges</t>
  </si>
  <si>
    <t>Leadership Camps and other school expenses</t>
  </si>
  <si>
    <t>Fuel &amp; Transport for students to and from school and other activities</t>
  </si>
  <si>
    <t xml:space="preserve">Running of Resource Centre - bills and general costs - gas, electricity, water, chemicals, clean </t>
  </si>
  <si>
    <t>April 2018</t>
  </si>
  <si>
    <t>March 2018</t>
  </si>
  <si>
    <t>Februay 2018</t>
  </si>
  <si>
    <t>Breakdown of Expenses for GG - February 2018 - April 2018</t>
  </si>
  <si>
    <t>Medical assistance - including medicine for contact lenses, hospitalisation and treatment of a hand infection of another student, and xray for another student.</t>
  </si>
  <si>
    <t>Students Outing to a Movie and 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</si>
</sst>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2" fillId="0" borderId="0" xfId="0" applyFont="1"/>
    <xf numFmtId="0" fontId="2" fillId="2" borderId="1" xfId="0" applyFont="1" applyFill="1" applyBorder="1"/>
    <xf numFmtId="43" fontId="2" fillId="2" borderId="1" xfId="0" applyNumberFormat="1" applyFont="1" applyFill="1" applyBorder="1"/>
    <xf numFmtId="17" fontId="2" fillId="2" borderId="1" xfId="0" quotePrefix="1" applyNumberFormat="1" applyFont="1" applyFill="1" applyBorder="1"/>
    <xf numFmtId="0" fontId="0" fillId="0" borderId="1" xfId="0" applyFill="1" applyBorder="1"/>
    <xf numFmtId="43" fontId="0" fillId="0" borderId="1" xfId="1" applyFont="1" applyFill="1" applyBorder="1"/>
    <xf numFmtId="43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H17" sqref="H17"/>
    </sheetView>
  </sheetViews>
  <sheetFormatPr defaultRowHeight="15" x14ac:dyDescent="0.25"/>
  <cols>
    <col min="1" max="1" width="54.28515625" customWidth="1"/>
    <col min="2" max="2" width="15" bestFit="1" customWidth="1"/>
    <col min="3" max="3" width="14" bestFit="1" customWidth="1"/>
    <col min="4" max="4" width="12.140625" bestFit="1" customWidth="1"/>
    <col min="5" max="5" width="10.5703125" style="5" bestFit="1" customWidth="1"/>
  </cols>
  <sheetData>
    <row r="1" spans="1:5" x14ac:dyDescent="0.25">
      <c r="A1" s="1" t="s">
        <v>12</v>
      </c>
    </row>
    <row r="2" spans="1:5" x14ac:dyDescent="0.25">
      <c r="A2" s="2"/>
      <c r="B2" s="8" t="s">
        <v>11</v>
      </c>
      <c r="C2" s="8" t="s">
        <v>10</v>
      </c>
      <c r="D2" s="8" t="s">
        <v>9</v>
      </c>
      <c r="E2" s="6" t="s">
        <v>1</v>
      </c>
    </row>
    <row r="3" spans="1:5" x14ac:dyDescent="0.25">
      <c r="A3" s="2" t="s">
        <v>2</v>
      </c>
      <c r="B3" s="3"/>
      <c r="C3" s="3">
        <v>2173</v>
      </c>
      <c r="D3" s="3">
        <v>130</v>
      </c>
      <c r="E3" s="7">
        <f>SUM(B3:D3)</f>
        <v>2303</v>
      </c>
    </row>
    <row r="4" spans="1:5" x14ac:dyDescent="0.25">
      <c r="A4" s="2" t="s">
        <v>3</v>
      </c>
      <c r="B4" s="3">
        <v>366</v>
      </c>
      <c r="C4" s="3">
        <v>36</v>
      </c>
      <c r="D4" s="3">
        <v>0</v>
      </c>
      <c r="E4" s="7">
        <f t="shared" ref="E4:E11" si="0">SUM(B4:D4)</f>
        <v>402</v>
      </c>
    </row>
    <row r="5" spans="1:5" x14ac:dyDescent="0.25">
      <c r="A5" s="2" t="s">
        <v>5</v>
      </c>
      <c r="B5" s="3">
        <f>76+44</f>
        <v>120</v>
      </c>
      <c r="C5" s="3">
        <f>146.79+191</f>
        <v>337.78999999999996</v>
      </c>
      <c r="D5" s="3">
        <v>2</v>
      </c>
      <c r="E5" s="7">
        <f t="shared" si="0"/>
        <v>459.78999999999996</v>
      </c>
    </row>
    <row r="6" spans="1:5" x14ac:dyDescent="0.25">
      <c r="A6" s="2" t="s">
        <v>0</v>
      </c>
      <c r="B6" s="3">
        <v>519.19000000000005</v>
      </c>
      <c r="C6" s="3">
        <v>350.86</v>
      </c>
      <c r="D6" s="3">
        <f>30+10.7+10.59+7.95+2.69+1</f>
        <v>62.930000000000007</v>
      </c>
      <c r="E6" s="7">
        <f t="shared" si="0"/>
        <v>932.98</v>
      </c>
    </row>
    <row r="7" spans="1:5" ht="30" x14ac:dyDescent="0.25">
      <c r="A7" s="4" t="s">
        <v>8</v>
      </c>
      <c r="B7" s="3">
        <f>102.68+100+12</f>
        <v>214.68</v>
      </c>
      <c r="C7" s="3">
        <f>248.36+100+89.55</f>
        <v>437.91</v>
      </c>
      <c r="D7" s="3">
        <v>6.65</v>
      </c>
      <c r="E7" s="7">
        <f t="shared" si="0"/>
        <v>659.24</v>
      </c>
    </row>
    <row r="8" spans="1:5" x14ac:dyDescent="0.25">
      <c r="A8" s="2" t="s">
        <v>6</v>
      </c>
      <c r="B8" s="3">
        <v>705.64</v>
      </c>
      <c r="C8" s="3">
        <f>47.85+30+42+140.86</f>
        <v>260.71000000000004</v>
      </c>
      <c r="D8" s="3">
        <v>0</v>
      </c>
      <c r="E8" s="7">
        <f t="shared" si="0"/>
        <v>966.35</v>
      </c>
    </row>
    <row r="9" spans="1:5" ht="30" x14ac:dyDescent="0.25">
      <c r="A9" s="4" t="s">
        <v>7</v>
      </c>
      <c r="B9" s="3">
        <v>580.02</v>
      </c>
      <c r="C9" s="3">
        <v>769.84</v>
      </c>
      <c r="D9" s="3">
        <f>88+10.5</f>
        <v>98.5</v>
      </c>
      <c r="E9" s="7">
        <f t="shared" si="0"/>
        <v>1448.3600000000001</v>
      </c>
    </row>
    <row r="10" spans="1:5" x14ac:dyDescent="0.25">
      <c r="A10" s="2" t="s">
        <v>4</v>
      </c>
      <c r="B10" s="3">
        <v>4023.42</v>
      </c>
      <c r="C10" s="3">
        <v>1040</v>
      </c>
      <c r="D10" s="3">
        <v>3289</v>
      </c>
      <c r="E10" s="7">
        <f t="shared" si="0"/>
        <v>8352.42</v>
      </c>
    </row>
    <row r="11" spans="1:5" ht="45" x14ac:dyDescent="0.25">
      <c r="A11" s="4" t="s">
        <v>13</v>
      </c>
      <c r="B11" s="3">
        <v>1316.8</v>
      </c>
      <c r="C11" s="3">
        <v>73.83</v>
      </c>
      <c r="D11" s="3">
        <v>0</v>
      </c>
      <c r="E11" s="7">
        <f t="shared" si="0"/>
        <v>1390.6299999999999</v>
      </c>
    </row>
    <row r="12" spans="1:5" x14ac:dyDescent="0.25">
      <c r="A12" s="9" t="s">
        <v>14</v>
      </c>
      <c r="B12" s="10">
        <v>117.79</v>
      </c>
      <c r="C12" s="3">
        <v>0</v>
      </c>
      <c r="D12" s="3">
        <v>20.6</v>
      </c>
      <c r="E12" s="11">
        <f>SUM(B12:D12)</f>
        <v>138.39000000000001</v>
      </c>
    </row>
  </sheetData>
  <pageMargins left="0.7" right="0.7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2018-01-19T16:03:16Z</cp:lastPrinted>
  <dcterms:created xsi:type="dcterms:W3CDTF">2017-01-30T07:15:24Z</dcterms:created>
  <dcterms:modified xsi:type="dcterms:W3CDTF">2018-04-18T14:02:09Z</dcterms:modified>
</cp:coreProperties>
</file>