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0" windowWidth="20730" windowHeight="9210" activeTab="1"/>
  </bookViews>
  <sheets>
    <sheet name="Budget Summary" sheetId="1" r:id="rId1"/>
    <sheet name="Budget Details" sheetId="2" r:id="rId2"/>
  </sheet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G98" i="2" l="1"/>
  <c r="G111" i="2" s="1"/>
  <c r="F98" i="2"/>
  <c r="F42" i="2"/>
  <c r="F6" i="2"/>
  <c r="K10" i="2"/>
  <c r="K5" i="1" s="1"/>
  <c r="G8" i="2"/>
  <c r="G7" i="2"/>
  <c r="G6" i="2"/>
  <c r="G10" i="2" s="1"/>
  <c r="F8" i="2"/>
  <c r="F7" i="2"/>
  <c r="G34" i="2"/>
  <c r="G6" i="1" s="1"/>
  <c r="G58" i="2"/>
  <c r="G7" i="1" s="1"/>
  <c r="G85" i="2"/>
  <c r="G8" i="1" s="1"/>
  <c r="I34" i="2"/>
  <c r="I6" i="1" s="1"/>
  <c r="I58" i="2"/>
  <c r="I7" i="1" s="1"/>
  <c r="I85" i="2"/>
  <c r="I8" i="1" s="1"/>
  <c r="I111" i="2"/>
  <c r="I9" i="1" s="1"/>
  <c r="K34" i="2"/>
  <c r="K6" i="1" s="1"/>
  <c r="K58" i="2"/>
  <c r="K7" i="1" s="1"/>
  <c r="K85" i="2"/>
  <c r="K8" i="1" s="1"/>
  <c r="K111" i="2"/>
  <c r="K9" i="1" s="1"/>
  <c r="F10" i="2"/>
  <c r="F5" i="1" s="1"/>
  <c r="F34" i="2"/>
  <c r="F6" i="1"/>
  <c r="F58" i="2"/>
  <c r="F7" i="1" s="1"/>
  <c r="F85" i="2"/>
  <c r="F8" i="1" s="1"/>
  <c r="F111" i="2"/>
  <c r="F9" i="1" s="1"/>
  <c r="H10" i="2"/>
  <c r="H5" i="1" s="1"/>
  <c r="H34" i="2"/>
  <c r="H6" i="1" s="1"/>
  <c r="H58" i="2"/>
  <c r="H7" i="1" s="1"/>
  <c r="H85" i="2"/>
  <c r="H8" i="1"/>
  <c r="H111" i="2"/>
  <c r="H9" i="1" s="1"/>
  <c r="J10" i="2"/>
  <c r="J5" i="1" s="1"/>
  <c r="J34" i="2"/>
  <c r="J6" i="1" s="1"/>
  <c r="J58" i="2"/>
  <c r="J7" i="1" s="1"/>
  <c r="J85" i="2"/>
  <c r="J111" i="2"/>
  <c r="J9" i="1" s="1"/>
  <c r="D7" i="2"/>
  <c r="E110" i="2"/>
  <c r="D110" i="2"/>
  <c r="E109" i="2"/>
  <c r="D109" i="2"/>
  <c r="E108" i="2"/>
  <c r="D108" i="2"/>
  <c r="E107" i="2"/>
  <c r="D107" i="2"/>
  <c r="E106" i="2"/>
  <c r="D106" i="2"/>
  <c r="E105" i="2"/>
  <c r="D105" i="2"/>
  <c r="E104" i="2"/>
  <c r="D104" i="2"/>
  <c r="E103" i="2"/>
  <c r="D103" i="2"/>
  <c r="E102" i="2"/>
  <c r="D102" i="2"/>
  <c r="E101" i="2"/>
  <c r="D101" i="2"/>
  <c r="E100" i="2"/>
  <c r="D100" i="2"/>
  <c r="E99" i="2"/>
  <c r="D99" i="2"/>
  <c r="E98" i="2"/>
  <c r="D98" i="2"/>
  <c r="E97" i="2"/>
  <c r="D97" i="2"/>
  <c r="E96" i="2"/>
  <c r="D96" i="2"/>
  <c r="E95" i="2"/>
  <c r="D95" i="2"/>
  <c r="E84" i="2"/>
  <c r="D84" i="2"/>
  <c r="E83" i="2"/>
  <c r="D83" i="2"/>
  <c r="E82" i="2"/>
  <c r="D82" i="2"/>
  <c r="E81" i="2"/>
  <c r="D81" i="2"/>
  <c r="E80" i="2"/>
  <c r="D80" i="2"/>
  <c r="E79" i="2"/>
  <c r="D79" i="2"/>
  <c r="E78" i="2"/>
  <c r="D78" i="2"/>
  <c r="E77" i="2"/>
  <c r="D77" i="2"/>
  <c r="E76" i="2"/>
  <c r="D76" i="2"/>
  <c r="E75" i="2"/>
  <c r="D75" i="2"/>
  <c r="E74" i="2"/>
  <c r="D74" i="2"/>
  <c r="E73" i="2"/>
  <c r="D73" i="2"/>
  <c r="E72" i="2"/>
  <c r="D72" i="2"/>
  <c r="E71" i="2"/>
  <c r="D71" i="2"/>
  <c r="E70" i="2"/>
  <c r="D70" i="2"/>
  <c r="E58" i="2"/>
  <c r="E7" i="1" s="1"/>
  <c r="E57" i="2"/>
  <c r="D57" i="2"/>
  <c r="E56" i="2"/>
  <c r="D56" i="2"/>
  <c r="E55" i="2"/>
  <c r="D55" i="2"/>
  <c r="E54" i="2"/>
  <c r="D54" i="2"/>
  <c r="E53" i="2"/>
  <c r="D53" i="2"/>
  <c r="E52" i="2"/>
  <c r="D52" i="2"/>
  <c r="E51" i="2"/>
  <c r="D51" i="2"/>
  <c r="E50" i="2"/>
  <c r="D50" i="2"/>
  <c r="E49" i="2"/>
  <c r="D49" i="2"/>
  <c r="E48" i="2"/>
  <c r="D48" i="2"/>
  <c r="E47" i="2"/>
  <c r="D47" i="2"/>
  <c r="E46" i="2"/>
  <c r="D46" i="2"/>
  <c r="E45" i="2"/>
  <c r="D45" i="2"/>
  <c r="E44" i="2"/>
  <c r="D44" i="2"/>
  <c r="E43" i="2"/>
  <c r="D43" i="2"/>
  <c r="E42" i="2"/>
  <c r="D42" i="2"/>
  <c r="E34" i="2"/>
  <c r="E6" i="1" s="1"/>
  <c r="E33" i="2"/>
  <c r="D33" i="2"/>
  <c r="E32" i="2"/>
  <c r="D32" i="2"/>
  <c r="E31" i="2"/>
  <c r="D31" i="2"/>
  <c r="E30" i="2"/>
  <c r="D30" i="2"/>
  <c r="E29" i="2"/>
  <c r="D29" i="2"/>
  <c r="E28" i="2"/>
  <c r="D28" i="2"/>
  <c r="E27" i="2"/>
  <c r="D27" i="2"/>
  <c r="E26" i="2"/>
  <c r="D26" i="2"/>
  <c r="E25" i="2"/>
  <c r="D25" i="2"/>
  <c r="E24" i="2"/>
  <c r="D24" i="2"/>
  <c r="E23" i="2"/>
  <c r="D23" i="2"/>
  <c r="E22" i="2"/>
  <c r="D22" i="2"/>
  <c r="E21" i="2"/>
  <c r="D21" i="2"/>
  <c r="E20" i="2"/>
  <c r="D20" i="2"/>
  <c r="E19" i="2"/>
  <c r="D19" i="2"/>
  <c r="E18" i="2"/>
  <c r="D18" i="2"/>
  <c r="E7" i="2"/>
  <c r="E9" i="2"/>
  <c r="D8" i="2"/>
  <c r="D9" i="2"/>
  <c r="E85" i="2" l="1"/>
  <c r="E8" i="1" s="1"/>
  <c r="D85" i="2"/>
  <c r="D8" i="1" s="1"/>
  <c r="J8" i="1"/>
  <c r="D6" i="2"/>
  <c r="H10" i="1"/>
  <c r="K10" i="1"/>
  <c r="K14" i="1" s="1"/>
  <c r="K16" i="1" s="1"/>
  <c r="D34" i="2"/>
  <c r="D6" i="1" s="1"/>
  <c r="F10" i="1"/>
  <c r="F14" i="1" s="1"/>
  <c r="F16" i="1" s="1"/>
  <c r="E8" i="2"/>
  <c r="I10" i="2"/>
  <c r="I5" i="1" s="1"/>
  <c r="I10" i="1" s="1"/>
  <c r="J10" i="1"/>
  <c r="G5" i="1"/>
  <c r="G9" i="1"/>
  <c r="E111" i="2"/>
  <c r="E9" i="1" s="1"/>
  <c r="E6" i="2"/>
  <c r="D111" i="2"/>
  <c r="D9" i="1" s="1"/>
  <c r="D58" i="2"/>
  <c r="D7" i="1" s="1"/>
  <c r="D10" i="2"/>
  <c r="D5" i="1" s="1"/>
  <c r="H14" i="1" l="1"/>
  <c r="H16" i="1" s="1"/>
  <c r="I14" i="1"/>
  <c r="I16" i="1" s="1"/>
  <c r="E10" i="2"/>
  <c r="E5" i="1" s="1"/>
  <c r="G10" i="1"/>
  <c r="E10" i="1" s="1"/>
  <c r="J14" i="1"/>
  <c r="J16" i="1" s="1"/>
  <c r="D10" i="1"/>
  <c r="G14" i="1" l="1"/>
  <c r="E14" i="1" s="1"/>
  <c r="E16" i="1" s="1"/>
  <c r="D14" i="1"/>
  <c r="D16" i="1" s="1"/>
  <c r="G16" i="1" l="1"/>
</calcChain>
</file>

<file path=xl/comments1.xml><?xml version="1.0" encoding="utf-8"?>
<comments xmlns="http://schemas.openxmlformats.org/spreadsheetml/2006/main">
  <authors>
    <author>Toby Parker</author>
  </authors>
  <commentList>
    <comment ref="E16" authorId="0">
      <text>
        <r>
          <rPr>
            <b/>
            <sz val="9"/>
            <color indexed="81"/>
            <rFont val="Tahoma"/>
            <family val="2"/>
          </rPr>
          <t xml:space="preserve">This is the total amount requested from the Fund </t>
        </r>
        <r>
          <rPr>
            <sz val="9"/>
            <color indexed="81"/>
            <rFont val="Tahoma"/>
            <family val="2"/>
          </rPr>
          <t xml:space="preserve">
</t>
        </r>
      </text>
    </comment>
  </commentList>
</comments>
</file>

<file path=xl/sharedStrings.xml><?xml version="1.0" encoding="utf-8"?>
<sst xmlns="http://schemas.openxmlformats.org/spreadsheetml/2006/main" count="132" uniqueCount="111">
  <si>
    <t>Items</t>
  </si>
  <si>
    <t>TOTAL COST</t>
  </si>
  <si>
    <t>Total cost (USD)</t>
  </si>
  <si>
    <t>Year 1 costs (USD)</t>
  </si>
  <si>
    <t xml:space="preserve">Fund Contribution Year 1 (USD) </t>
  </si>
  <si>
    <t>Fund Contribution Year 2 (USD)</t>
  </si>
  <si>
    <t>Year 2 costs (USD)</t>
  </si>
  <si>
    <t>Year 3 costs (USD)</t>
  </si>
  <si>
    <t>Fund Contribution Year 3 (USD)</t>
  </si>
  <si>
    <t>Travel and Accommidation</t>
  </si>
  <si>
    <t>Equipment</t>
  </si>
  <si>
    <t xml:space="preserve">SUB TOTAL INDIRECT COSTS </t>
  </si>
  <si>
    <t>Add any explanatory notes here:</t>
  </si>
  <si>
    <t>The Fund to End Violence Against Children - Budget Template</t>
  </si>
  <si>
    <t>Name</t>
  </si>
  <si>
    <t>Job Title</t>
  </si>
  <si>
    <t>Y1  Staff Costs</t>
  </si>
  <si>
    <t>Y2 Staff Costs</t>
  </si>
  <si>
    <t>Y3 Staff Costs</t>
  </si>
  <si>
    <t xml:space="preserve">Instructions: Personnel costs include the total compensation and benefits for staff that will work directly on this project. Each line should be for no more than one individual. </t>
  </si>
  <si>
    <t>Total</t>
  </si>
  <si>
    <t>Y1 Fund Contribution to Staff Costs</t>
  </si>
  <si>
    <t>Y2 Fund Contribution to Staff Costs</t>
  </si>
  <si>
    <t>Y3 Fund Contribution to Staff Costs</t>
  </si>
  <si>
    <t>Total Staff Costs</t>
  </si>
  <si>
    <t>Total Fund Contribution to Staff Costs</t>
  </si>
  <si>
    <t>[add rows below as necessary]</t>
  </si>
  <si>
    <t>Notes (Optional)</t>
  </si>
  <si>
    <t xml:space="preserve">Travel and Accommodation </t>
  </si>
  <si>
    <t>Instructions: Travel costs include all travel-related costs that are necessary to complete the project, including all forms of travel, but not vehicles purchased. Travel costs reimbursed to consultants can be included under the Consultant category.</t>
  </si>
  <si>
    <t>Travel Cost Item Description</t>
  </si>
  <si>
    <t xml:space="preserve">Reason for Travel </t>
  </si>
  <si>
    <t>Total Travel Costs</t>
  </si>
  <si>
    <t>Total Fund Contribution to Travel Costs</t>
  </si>
  <si>
    <t>Y1  Travel Costs</t>
  </si>
  <si>
    <t>Y1 Fund Contribution to Travel Costs</t>
  </si>
  <si>
    <t>Y2 Travel Costs</t>
  </si>
  <si>
    <t>Y2 Fund Contribution to Travel Costs</t>
  </si>
  <si>
    <t>Y3 Fund Contribution to Travel Costs</t>
  </si>
  <si>
    <t>Instructions: Consultant costs include amounts paid to non-employees who are retained to complete work for this project.</t>
  </si>
  <si>
    <t>Consultant Name</t>
  </si>
  <si>
    <t xml:space="preserve">Role/Purpose for Engagement </t>
  </si>
  <si>
    <t>Total Consultant Costs</t>
  </si>
  <si>
    <t>Total Fund Contribution to Consultant Costs</t>
  </si>
  <si>
    <t>Y1  Consultant Costs</t>
  </si>
  <si>
    <t>Y1 Fund Contribution to Consultant Costs</t>
  </si>
  <si>
    <t>Y2 Consultant Costs</t>
  </si>
  <si>
    <t>Y2 Fund Contribution to Consultant Costs</t>
  </si>
  <si>
    <t>Y3 Consultant Costs</t>
  </si>
  <si>
    <t>Y3 Fund Contribution to Consultant Costs</t>
  </si>
  <si>
    <t>Consultants Services</t>
  </si>
  <si>
    <t>Category Notes (optional)</t>
  </si>
  <si>
    <t xml:space="preserve">Notes (Please include details of rates and time of engagement) </t>
  </si>
  <si>
    <t>Equipment Description</t>
  </si>
  <si>
    <t>Purpose of Equipment</t>
  </si>
  <si>
    <t>Total Equipment Costs</t>
  </si>
  <si>
    <t>Y1  Equipment Cost</t>
  </si>
  <si>
    <t>Y2 Equipment Cost</t>
  </si>
  <si>
    <t>Y3 Equipment Cost</t>
  </si>
  <si>
    <t>Y2 Fund Contribution to Equipment Cost</t>
  </si>
  <si>
    <t>Y1 Fund Contribution to Equipment Cost</t>
  </si>
  <si>
    <t>Total Fund Contribution to Equipment Cost</t>
  </si>
  <si>
    <t>Y3 Fund Contribution to Equipment Cost</t>
  </si>
  <si>
    <t xml:space="preserve">Notes (optional) </t>
  </si>
  <si>
    <t>Other Direct Costs</t>
  </si>
  <si>
    <t>SUB TOTAL DIRECT COSTS</t>
  </si>
  <si>
    <t xml:space="preserve">DIRECT COSTS </t>
  </si>
  <si>
    <t>Item Description</t>
  </si>
  <si>
    <t>Instructions:  Other direct costs are direct project expenses that do not fit into the other cost categories.</t>
  </si>
  <si>
    <t>Purpose of Item</t>
  </si>
  <si>
    <t>Total Item Cost</t>
  </si>
  <si>
    <t>Total Fund Contribution to Item Cost</t>
  </si>
  <si>
    <t>Y1  Item Cost</t>
  </si>
  <si>
    <t>Y1 Fund Contribution to Item Cost</t>
  </si>
  <si>
    <t>Y2 Item Cost</t>
  </si>
  <si>
    <t>Y2 Fund Contribution to Item Cost</t>
  </si>
  <si>
    <t>Y3 Item Cost</t>
  </si>
  <si>
    <t>Y3 Fund Contribution to Item Cost</t>
  </si>
  <si>
    <t>INDIRECT COSTS (max 7% of direct costs)</t>
  </si>
  <si>
    <t xml:space="preserve">SET INDIRECT COST PERCENTAGE </t>
  </si>
  <si>
    <t>Total Fund Contribution (USD)*</t>
  </si>
  <si>
    <t>Y3 Travel Costs</t>
  </si>
  <si>
    <t xml:space="preserve">When completing the Budget Template, itemise costs in the Budget Details tab. 
Although co-funding does not form part of the essential criteria, proposals that include
additional funding from other sources are gladly received.
Fund Contribution is the amount of the total overall cost that the Fund will support. 
Indirect costs must set below; they cannot exceed 7% of direct costs. 
Please use USD $ 
Total Cost = Y1 + Y2 + Y3
Use the space below and in the budget details to make any explanatory notes. 
</t>
  </si>
  <si>
    <t>fund@end-violence.org</t>
  </si>
  <si>
    <t xml:space="preserve">Budget Details </t>
  </si>
  <si>
    <t>Y1 Indirect Cost</t>
  </si>
  <si>
    <t xml:space="preserve">Enter itemised budget details in each of the different categories. 
If the item does not fit into a prescribed category it must be included in 'Other Direct Costs'. 
When adding a new line, be careful to not disrupt formulas. </t>
  </si>
  <si>
    <t>Personnel</t>
  </si>
  <si>
    <t>Instructions:  Equipment costs include any item purchased for the project with useful life greater than one year.</t>
  </si>
  <si>
    <t>Head of Communications</t>
  </si>
  <si>
    <t>Social Worker</t>
  </si>
  <si>
    <t>Application Launching</t>
  </si>
  <si>
    <t>Laptops</t>
  </si>
  <si>
    <t>Laptops for Project Staff</t>
  </si>
  <si>
    <t>Communication Cost</t>
  </si>
  <si>
    <t>Communication Materials</t>
  </si>
  <si>
    <t>Application Maintenance</t>
  </si>
  <si>
    <t>Social Media Officer</t>
  </si>
  <si>
    <t>Central+Hotline</t>
  </si>
  <si>
    <t>IEC Consultant</t>
  </si>
  <si>
    <t>To develop the IEC context and materials</t>
  </si>
  <si>
    <t>printer for project staff</t>
  </si>
  <si>
    <t>yearly maitenance fees</t>
  </si>
  <si>
    <t>Programmer Consultant</t>
  </si>
  <si>
    <t>Programmer to set up the application</t>
  </si>
  <si>
    <t>IEC Layout</t>
  </si>
  <si>
    <t>IEC Printing</t>
  </si>
  <si>
    <t>layout for the IEC materials</t>
  </si>
  <si>
    <t>Printinf cost for the IEC Materials</t>
  </si>
  <si>
    <t>Printer</t>
  </si>
  <si>
    <t>Visibility- Roll up Banners/ Posters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</si>
</sst>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_-* #,##0.00_-;\-* #,##0.00_-;_-* &quot;-&quot;??_-;_-@_-"/>
    <numFmt numFmtId="165" formatCode="&quot;£&quot;#,##0"/>
    <numFmt numFmtId="166" formatCode="_-* #,##0.00\ _F_-;\-* #,##0.00\ _F_-;_-* &quot;-&quot;??\ _F_-;_-@_-"/>
    <numFmt numFmtId="167" formatCode="_([$$-409]* #,##0.00_);_([$$-409]* \(#,##0.00\);_([$$-409]* &quot;-&quot;??_);_(@_)"/>
  </numFmts>
  <fonts count="14" x14ac:knownFonts="1">
    <font>
      <sz val="11"/>
      <color theme="1"/>
      <name val="Calibri"/>
      <family val="2"/>
      <scheme val="minor"/>
    </font>
    <font>
      <sz val="10"/>
      <name val="Arial"/>
      <family val="2"/>
    </font>
    <font>
      <b/>
      <sz val="11"/>
      <color indexed="8"/>
      <name val="Calibri"/>
      <family val="2"/>
    </font>
    <font>
      <b/>
      <sz val="10"/>
      <name val="Arial"/>
      <family val="2"/>
    </font>
    <font>
      <sz val="10"/>
      <color theme="1"/>
      <name val="Calibri"/>
      <family val="2"/>
      <scheme val="minor"/>
    </font>
    <font>
      <sz val="10"/>
      <name val="Times New Roman"/>
      <family val="1"/>
    </font>
    <font>
      <sz val="11"/>
      <color indexed="8"/>
      <name val="Calibri"/>
      <family val="2"/>
    </font>
    <font>
      <sz val="20"/>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9"/>
      <color indexed="81"/>
      <name val="Tahoma"/>
      <family val="2"/>
    </font>
    <font>
      <b/>
      <sz val="9"/>
      <color indexed="81"/>
      <name val="Tahoma"/>
      <family val="2"/>
    </font>
  </fonts>
  <fills count="16">
    <fill>
      <patternFill patternType="none"/>
    </fill>
    <fill>
      <patternFill patternType="gray125"/>
    </fill>
    <fill>
      <patternFill patternType="solid">
        <fgColor indexed="55"/>
        <bgColor indexed="64"/>
      </patternFill>
    </fill>
    <fill>
      <patternFill patternType="solid">
        <fgColor theme="3" tint="0.39997558519241921"/>
        <bgColor indexed="64"/>
      </patternFill>
    </fill>
    <fill>
      <patternFill patternType="solid">
        <fgColor indexed="22"/>
        <bgColor indexed="64"/>
      </patternFill>
    </fill>
    <fill>
      <patternFill patternType="solid">
        <fgColor theme="3" tint="0.59999389629810485"/>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4"/>
        <bgColor indexed="64"/>
      </patternFill>
    </fill>
  </fills>
  <borders count="35">
    <border>
      <left/>
      <right/>
      <top/>
      <bottom/>
      <diagonal/>
    </border>
    <border>
      <left/>
      <right/>
      <top style="medium">
        <color auto="1"/>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medium">
        <color auto="1"/>
      </right>
      <top/>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medium">
        <color indexed="64"/>
      </right>
      <top style="medium">
        <color indexed="64"/>
      </top>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right style="thin">
        <color auto="1"/>
      </right>
      <top/>
      <bottom style="medium">
        <color auto="1"/>
      </bottom>
      <diagonal/>
    </border>
    <border>
      <left style="thin">
        <color indexed="64"/>
      </left>
      <right style="thin">
        <color indexed="64"/>
      </right>
      <top/>
      <bottom style="medium">
        <color indexed="64"/>
      </bottom>
      <diagonal/>
    </border>
    <border>
      <left/>
      <right style="medium">
        <color indexed="64"/>
      </right>
      <top style="thin">
        <color theme="0" tint="-0.249977111117893"/>
      </top>
      <bottom style="thin">
        <color theme="0" tint="-0.249977111117893"/>
      </bottom>
      <diagonal/>
    </border>
    <border>
      <left/>
      <right style="medium">
        <color indexed="64"/>
      </right>
      <top style="thin">
        <color theme="0" tint="-0.249977111117893"/>
      </top>
      <bottom style="medium">
        <color indexed="64"/>
      </bottom>
      <diagonal/>
    </border>
    <border>
      <left/>
      <right/>
      <top/>
      <bottom style="medium">
        <color auto="1"/>
      </bottom>
      <diagonal/>
    </border>
  </borders>
  <cellStyleXfs count="10">
    <xf numFmtId="0" fontId="0" fillId="0" borderId="0"/>
    <xf numFmtId="0" fontId="1" fillId="0" borderId="0"/>
    <xf numFmtId="164" fontId="1" fillId="0" borderId="0" applyFont="0" applyFill="0" applyBorder="0" applyAlignment="0" applyProtection="0"/>
    <xf numFmtId="166" fontId="5" fillId="0" borderId="0" applyFont="0" applyFill="0" applyBorder="0" applyAlignment="0" applyProtection="0"/>
    <xf numFmtId="0" fontId="1"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44" fontId="8" fillId="0" borderId="0" applyFont="0" applyFill="0" applyBorder="0" applyAlignment="0" applyProtection="0"/>
    <xf numFmtId="0" fontId="11" fillId="0" borderId="0" applyNumberFormat="0" applyFill="0" applyBorder="0" applyAlignment="0" applyProtection="0"/>
  </cellStyleXfs>
  <cellXfs count="139">
    <xf numFmtId="0" fontId="0" fillId="0" borderId="0" xfId="0"/>
    <xf numFmtId="0" fontId="4" fillId="0" borderId="0" xfId="0" applyFont="1"/>
    <xf numFmtId="0" fontId="7" fillId="0" borderId="0" xfId="0" applyFont="1" applyBorder="1"/>
    <xf numFmtId="165" fontId="2" fillId="0" borderId="0" xfId="1" applyNumberFormat="1" applyFont="1" applyFill="1" applyBorder="1" applyProtection="1"/>
    <xf numFmtId="0" fontId="2" fillId="3" borderId="4" xfId="1" applyFont="1" applyFill="1" applyBorder="1" applyAlignment="1" applyProtection="1">
      <alignment wrapText="1"/>
    </xf>
    <xf numFmtId="0" fontId="2" fillId="3" borderId="3" xfId="1" applyFont="1" applyFill="1" applyBorder="1" applyAlignment="1" applyProtection="1">
      <alignment wrapText="1"/>
    </xf>
    <xf numFmtId="165" fontId="3" fillId="0" borderId="0" xfId="1" applyNumberFormat="1" applyFont="1" applyFill="1" applyBorder="1" applyProtection="1"/>
    <xf numFmtId="0" fontId="2" fillId="0" borderId="0" xfId="1" applyFont="1" applyFill="1" applyBorder="1" applyAlignment="1" applyProtection="1">
      <alignment wrapText="1"/>
    </xf>
    <xf numFmtId="0" fontId="0" fillId="0" borderId="0" xfId="0" applyBorder="1"/>
    <xf numFmtId="0" fontId="0" fillId="0" borderId="0" xfId="0" applyFill="1" applyBorder="1"/>
    <xf numFmtId="0" fontId="2" fillId="0" borderId="12" xfId="1" applyFont="1" applyFill="1" applyBorder="1" applyAlignment="1" applyProtection="1">
      <alignment wrapText="1"/>
    </xf>
    <xf numFmtId="165" fontId="2" fillId="0" borderId="12" xfId="1" applyNumberFormat="1" applyFont="1" applyFill="1" applyBorder="1" applyProtection="1"/>
    <xf numFmtId="0" fontId="2" fillId="3" borderId="5" xfId="1" applyFont="1" applyFill="1" applyBorder="1" applyAlignment="1" applyProtection="1">
      <alignment wrapText="1"/>
    </xf>
    <xf numFmtId="0" fontId="6" fillId="0" borderId="18" xfId="1" applyFont="1" applyFill="1" applyBorder="1" applyAlignment="1" applyProtection="1">
      <alignment wrapText="1"/>
    </xf>
    <xf numFmtId="0" fontId="6" fillId="0" borderId="8" xfId="1" applyFont="1" applyFill="1" applyBorder="1" applyAlignment="1" applyProtection="1">
      <alignment wrapText="1"/>
    </xf>
    <xf numFmtId="0" fontId="2" fillId="0" borderId="15" xfId="1" applyFont="1" applyFill="1" applyBorder="1" applyAlignment="1" applyProtection="1">
      <alignment wrapText="1"/>
    </xf>
    <xf numFmtId="44" fontId="3" fillId="8" borderId="16" xfId="8" applyFont="1" applyFill="1" applyBorder="1" applyProtection="1"/>
    <xf numFmtId="167" fontId="3" fillId="0" borderId="9" xfId="1" applyNumberFormat="1" applyFont="1" applyFill="1" applyBorder="1" applyProtection="1"/>
    <xf numFmtId="44" fontId="3" fillId="14" borderId="6" xfId="8" applyFont="1" applyFill="1" applyBorder="1" applyProtection="1"/>
    <xf numFmtId="10" fontId="2" fillId="0" borderId="2" xfId="1" applyNumberFormat="1" applyFont="1" applyFill="1" applyBorder="1" applyAlignment="1" applyProtection="1">
      <alignment horizontal="left" wrapText="1"/>
      <protection locked="0"/>
    </xf>
    <xf numFmtId="167" fontId="0" fillId="11" borderId="23" xfId="8" applyNumberFormat="1" applyFont="1" applyFill="1" applyBorder="1" applyAlignment="1" applyProtection="1">
      <alignment wrapText="1"/>
      <protection locked="0"/>
    </xf>
    <xf numFmtId="167" fontId="0" fillId="11" borderId="24" xfId="8" applyNumberFormat="1" applyFont="1" applyFill="1" applyBorder="1" applyAlignment="1" applyProtection="1">
      <alignment wrapText="1"/>
      <protection locked="0"/>
    </xf>
    <xf numFmtId="167" fontId="0" fillId="11" borderId="20" xfId="8" applyNumberFormat="1" applyFont="1" applyFill="1" applyBorder="1" applyAlignment="1" applyProtection="1">
      <alignment wrapText="1"/>
      <protection locked="0"/>
    </xf>
    <xf numFmtId="167" fontId="0" fillId="11" borderId="26" xfId="8" applyNumberFormat="1" applyFont="1" applyFill="1" applyBorder="1" applyAlignment="1" applyProtection="1">
      <alignment wrapText="1"/>
      <protection locked="0"/>
    </xf>
    <xf numFmtId="167" fontId="0" fillId="11" borderId="28" xfId="8" applyNumberFormat="1" applyFont="1" applyFill="1" applyBorder="1" applyAlignment="1" applyProtection="1">
      <alignment wrapText="1"/>
      <protection locked="0"/>
    </xf>
    <xf numFmtId="167" fontId="0" fillId="11" borderId="29" xfId="8" applyNumberFormat="1" applyFont="1" applyFill="1" applyBorder="1" applyAlignment="1" applyProtection="1">
      <alignment wrapText="1"/>
      <protection locked="0"/>
    </xf>
    <xf numFmtId="0" fontId="0" fillId="0" borderId="0" xfId="0" applyProtection="1">
      <protection locked="0"/>
    </xf>
    <xf numFmtId="0" fontId="0" fillId="0" borderId="0" xfId="0" applyFill="1" applyProtection="1">
      <protection locked="0"/>
    </xf>
    <xf numFmtId="0" fontId="9" fillId="0" borderId="14" xfId="0" applyFont="1" applyBorder="1" applyAlignment="1" applyProtection="1">
      <alignment horizontal="center" wrapText="1"/>
      <protection locked="0"/>
    </xf>
    <xf numFmtId="0" fontId="9" fillId="0" borderId="1" xfId="0" applyFont="1"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1" xfId="0" applyFont="1" applyBorder="1" applyAlignment="1" applyProtection="1">
      <alignment horizontal="center" wrapText="1"/>
      <protection locked="0"/>
    </xf>
    <xf numFmtId="0" fontId="0" fillId="0" borderId="7" xfId="0" applyBorder="1" applyAlignment="1" applyProtection="1">
      <alignment horizontal="center" wrapText="1"/>
      <protection locked="0"/>
    </xf>
    <xf numFmtId="0" fontId="9" fillId="0" borderId="21" xfId="0" applyFont="1" applyFill="1" applyBorder="1" applyAlignment="1" applyProtection="1">
      <alignment horizontal="center" wrapText="1"/>
      <protection locked="0"/>
    </xf>
    <xf numFmtId="0" fontId="0" fillId="11" borderId="22" xfId="0" applyFill="1" applyBorder="1" applyAlignment="1" applyProtection="1">
      <alignment wrapText="1"/>
      <protection locked="0"/>
    </xf>
    <xf numFmtId="0" fontId="0" fillId="11" borderId="23" xfId="0" applyFill="1" applyBorder="1" applyAlignment="1" applyProtection="1">
      <alignment wrapText="1"/>
      <protection locked="0"/>
    </xf>
    <xf numFmtId="0" fontId="0" fillId="11" borderId="25" xfId="0" applyFill="1" applyBorder="1" applyAlignment="1" applyProtection="1">
      <alignment wrapText="1"/>
      <protection locked="0"/>
    </xf>
    <xf numFmtId="0" fontId="0" fillId="11" borderId="20" xfId="0" applyFill="1" applyBorder="1" applyAlignment="1" applyProtection="1">
      <alignment wrapText="1"/>
      <protection locked="0"/>
    </xf>
    <xf numFmtId="0" fontId="10" fillId="11" borderId="27" xfId="0" applyFont="1" applyFill="1" applyBorder="1" applyAlignment="1" applyProtection="1">
      <protection locked="0"/>
    </xf>
    <xf numFmtId="0" fontId="0" fillId="11" borderId="28" xfId="0" applyFill="1" applyBorder="1" applyAlignment="1" applyProtection="1">
      <alignment wrapText="1"/>
      <protection locked="0"/>
    </xf>
    <xf numFmtId="0" fontId="0" fillId="0" borderId="7" xfId="0" applyBorder="1" applyAlignment="1" applyProtection="1">
      <alignment wrapText="1"/>
      <protection locked="0"/>
    </xf>
    <xf numFmtId="0" fontId="0" fillId="0" borderId="14" xfId="0" applyBorder="1" applyAlignment="1" applyProtection="1">
      <alignment wrapText="1"/>
      <protection locked="0"/>
    </xf>
    <xf numFmtId="0" fontId="0" fillId="0" borderId="0" xfId="0" applyAlignment="1" applyProtection="1">
      <alignment wrapText="1"/>
      <protection locked="0"/>
    </xf>
    <xf numFmtId="0" fontId="9" fillId="0" borderId="4" xfId="0" applyFont="1" applyBorder="1" applyAlignment="1" applyProtection="1">
      <alignment horizontal="center" wrapText="1"/>
      <protection locked="0"/>
    </xf>
    <xf numFmtId="0" fontId="9" fillId="0" borderId="3" xfId="0" applyFont="1"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3" xfId="0" applyFont="1" applyBorder="1" applyAlignment="1" applyProtection="1">
      <alignment horizontal="center" wrapText="1"/>
      <protection locked="0"/>
    </xf>
    <xf numFmtId="0" fontId="0" fillId="0" borderId="5" xfId="0" applyBorder="1" applyAlignment="1" applyProtection="1">
      <alignment horizontal="center" wrapText="1"/>
      <protection locked="0"/>
    </xf>
    <xf numFmtId="0" fontId="9" fillId="0" borderId="2" xfId="0" applyFont="1" applyFill="1" applyBorder="1" applyAlignment="1" applyProtection="1">
      <alignment horizontal="center" wrapText="1"/>
      <protection locked="0"/>
    </xf>
    <xf numFmtId="0" fontId="0" fillId="0" borderId="12" xfId="0" applyBorder="1" applyAlignment="1" applyProtection="1">
      <alignment wrapText="1"/>
      <protection locked="0"/>
    </xf>
    <xf numFmtId="44" fontId="3" fillId="8" borderId="6" xfId="8" applyFont="1" applyFill="1" applyBorder="1" applyProtection="1"/>
    <xf numFmtId="44" fontId="3" fillId="8" borderId="2" xfId="8" applyFont="1" applyFill="1" applyBorder="1" applyProtection="1"/>
    <xf numFmtId="44" fontId="2" fillId="7" borderId="4" xfId="8" applyFont="1" applyFill="1" applyBorder="1" applyAlignment="1" applyProtection="1">
      <alignment horizontal="right"/>
    </xf>
    <xf numFmtId="44" fontId="2" fillId="7" borderId="2" xfId="8" applyFont="1" applyFill="1" applyBorder="1" applyAlignment="1" applyProtection="1">
      <alignment horizontal="right"/>
    </xf>
    <xf numFmtId="0" fontId="2" fillId="2" borderId="14" xfId="1" applyFont="1" applyFill="1" applyBorder="1" applyAlignment="1" applyProtection="1">
      <alignment wrapText="1"/>
    </xf>
    <xf numFmtId="0" fontId="2" fillId="2" borderId="4" xfId="1" applyFont="1" applyFill="1" applyBorder="1" applyAlignment="1" applyProtection="1">
      <alignment wrapText="1"/>
    </xf>
    <xf numFmtId="0" fontId="6" fillId="2" borderId="5" xfId="1" applyFont="1" applyFill="1" applyBorder="1" applyAlignment="1" applyProtection="1">
      <alignment wrapText="1"/>
    </xf>
    <xf numFmtId="0" fontId="2" fillId="5" borderId="4" xfId="1" applyFont="1" applyFill="1" applyBorder="1" applyAlignment="1" applyProtection="1">
      <alignment wrapText="1"/>
    </xf>
    <xf numFmtId="0" fontId="6" fillId="5" borderId="5" xfId="1" applyFont="1" applyFill="1" applyBorder="1" applyAlignment="1" applyProtection="1">
      <alignment wrapText="1"/>
    </xf>
    <xf numFmtId="0" fontId="2" fillId="7" borderId="4" xfId="1" applyFont="1" applyFill="1" applyBorder="1" applyAlignment="1" applyProtection="1">
      <alignment wrapText="1"/>
    </xf>
    <xf numFmtId="0" fontId="6" fillId="7" borderId="5" xfId="1" applyFont="1" applyFill="1" applyBorder="1" applyAlignment="1" applyProtection="1">
      <alignment wrapText="1"/>
    </xf>
    <xf numFmtId="0" fontId="2" fillId="6" borderId="3" xfId="1" applyFont="1" applyFill="1" applyBorder="1" applyAlignment="1" applyProtection="1">
      <alignment wrapText="1"/>
    </xf>
    <xf numFmtId="0" fontId="6" fillId="6" borderId="5" xfId="1" applyFont="1" applyFill="1" applyBorder="1" applyAlignment="1" applyProtection="1">
      <alignment wrapText="1"/>
    </xf>
    <xf numFmtId="167" fontId="3" fillId="0" borderId="13" xfId="1" applyNumberFormat="1" applyFont="1" applyFill="1" applyBorder="1" applyProtection="1"/>
    <xf numFmtId="0" fontId="3" fillId="0" borderId="2" xfId="1" applyFont="1" applyBorder="1" applyProtection="1"/>
    <xf numFmtId="0" fontId="2" fillId="0" borderId="4" xfId="1" applyFont="1" applyFill="1" applyBorder="1" applyAlignment="1" applyProtection="1">
      <alignment horizontal="left" wrapText="1"/>
    </xf>
    <xf numFmtId="10" fontId="2" fillId="0" borderId="2" xfId="1" applyNumberFormat="1" applyFont="1" applyFill="1" applyBorder="1" applyAlignment="1" applyProtection="1">
      <alignment horizontal="left" wrapText="1"/>
    </xf>
    <xf numFmtId="0" fontId="3" fillId="0" borderId="15" xfId="1" applyFont="1" applyFill="1" applyBorder="1" applyProtection="1"/>
    <xf numFmtId="0" fontId="2" fillId="7" borderId="4" xfId="1" applyFont="1" applyFill="1" applyBorder="1" applyProtection="1"/>
    <xf numFmtId="167" fontId="0" fillId="9" borderId="31" xfId="0" applyNumberFormat="1" applyFill="1" applyBorder="1" applyAlignment="1" applyProtection="1">
      <alignment wrapText="1"/>
    </xf>
    <xf numFmtId="167" fontId="0" fillId="9" borderId="17" xfId="0" applyNumberFormat="1" applyFill="1" applyBorder="1" applyAlignment="1" applyProtection="1">
      <alignment wrapText="1"/>
    </xf>
    <xf numFmtId="0" fontId="0" fillId="9" borderId="30" xfId="0" applyFill="1" applyBorder="1" applyAlignment="1" applyProtection="1">
      <alignment wrapText="1"/>
      <protection locked="0"/>
    </xf>
    <xf numFmtId="167" fontId="0" fillId="12" borderId="31" xfId="0" applyNumberFormat="1" applyFill="1" applyBorder="1" applyAlignment="1" applyProtection="1">
      <alignment wrapText="1"/>
    </xf>
    <xf numFmtId="0" fontId="0" fillId="12" borderId="30" xfId="0" applyFill="1" applyBorder="1" applyAlignment="1" applyProtection="1">
      <alignment wrapText="1"/>
      <protection locked="0"/>
    </xf>
    <xf numFmtId="167" fontId="0" fillId="12" borderId="17" xfId="0" applyNumberFormat="1" applyFill="1" applyBorder="1" applyAlignment="1" applyProtection="1">
      <alignment wrapText="1"/>
    </xf>
    <xf numFmtId="0" fontId="0" fillId="13" borderId="30" xfId="0" applyFill="1" applyBorder="1" applyAlignment="1" applyProtection="1">
      <alignment wrapText="1"/>
      <protection locked="0"/>
    </xf>
    <xf numFmtId="167" fontId="0" fillId="13" borderId="31" xfId="0" applyNumberFormat="1" applyFill="1" applyBorder="1" applyAlignment="1" applyProtection="1">
      <alignment wrapText="1"/>
    </xf>
    <xf numFmtId="167" fontId="0" fillId="13" borderId="17" xfId="0" applyNumberFormat="1" applyFill="1" applyBorder="1" applyAlignment="1" applyProtection="1">
      <alignment wrapText="1"/>
    </xf>
    <xf numFmtId="0" fontId="0" fillId="10" borderId="30" xfId="0" applyFill="1" applyBorder="1" applyAlignment="1" applyProtection="1">
      <alignment wrapText="1"/>
      <protection locked="0"/>
    </xf>
    <xf numFmtId="167" fontId="0" fillId="10" borderId="31" xfId="0" applyNumberFormat="1" applyFill="1" applyBorder="1" applyAlignment="1" applyProtection="1">
      <alignment wrapText="1"/>
    </xf>
    <xf numFmtId="167" fontId="0" fillId="10" borderId="17" xfId="0" applyNumberFormat="1" applyFill="1" applyBorder="1" applyAlignment="1" applyProtection="1">
      <alignment wrapText="1"/>
    </xf>
    <xf numFmtId="0" fontId="0" fillId="12" borderId="11" xfId="0" applyFill="1" applyBorder="1" applyAlignment="1" applyProtection="1">
      <alignment wrapText="1"/>
      <protection locked="0"/>
    </xf>
    <xf numFmtId="167" fontId="0" fillId="12" borderId="19" xfId="0" applyNumberFormat="1" applyFill="1" applyBorder="1" applyAlignment="1" applyProtection="1">
      <alignment wrapText="1"/>
    </xf>
    <xf numFmtId="167" fontId="0" fillId="12" borderId="10" xfId="0" applyNumberFormat="1" applyFill="1" applyBorder="1" applyAlignment="1" applyProtection="1">
      <alignment wrapText="1"/>
    </xf>
    <xf numFmtId="167" fontId="0" fillId="12" borderId="23" xfId="0" applyNumberFormat="1" applyFill="1" applyBorder="1" applyAlignment="1" applyProtection="1">
      <alignment wrapText="1"/>
      <protection locked="0"/>
    </xf>
    <xf numFmtId="167" fontId="0" fillId="12" borderId="20" xfId="0" applyNumberFormat="1" applyFill="1" applyBorder="1" applyAlignment="1" applyProtection="1">
      <alignment wrapText="1"/>
      <protection locked="0"/>
    </xf>
    <xf numFmtId="167" fontId="0" fillId="12" borderId="28" xfId="0" applyNumberFormat="1" applyFill="1" applyBorder="1" applyAlignment="1" applyProtection="1">
      <alignment wrapText="1"/>
      <protection locked="0"/>
    </xf>
    <xf numFmtId="167" fontId="0" fillId="10" borderId="23" xfId="0" applyNumberFormat="1" applyFill="1" applyBorder="1" applyAlignment="1" applyProtection="1">
      <alignment wrapText="1"/>
      <protection locked="0"/>
    </xf>
    <xf numFmtId="167" fontId="0" fillId="10" borderId="20" xfId="0" applyNumberFormat="1" applyFill="1" applyBorder="1" applyAlignment="1" applyProtection="1">
      <alignment wrapText="1"/>
      <protection locked="0"/>
    </xf>
    <xf numFmtId="167" fontId="0" fillId="10" borderId="28" xfId="0" applyNumberFormat="1" applyFill="1" applyBorder="1" applyAlignment="1" applyProtection="1">
      <alignment wrapText="1"/>
      <protection locked="0"/>
    </xf>
    <xf numFmtId="167" fontId="0" fillId="13" borderId="23" xfId="0" applyNumberFormat="1" applyFill="1" applyBorder="1" applyAlignment="1" applyProtection="1">
      <alignment wrapText="1"/>
      <protection locked="0"/>
    </xf>
    <xf numFmtId="167" fontId="0" fillId="13" borderId="20" xfId="0" applyNumberFormat="1" applyFill="1" applyBorder="1" applyAlignment="1" applyProtection="1">
      <alignment wrapText="1"/>
      <protection locked="0"/>
    </xf>
    <xf numFmtId="167" fontId="0" fillId="13" borderId="28" xfId="0" applyNumberFormat="1" applyFill="1" applyBorder="1" applyAlignment="1" applyProtection="1">
      <alignment wrapText="1"/>
      <protection locked="0"/>
    </xf>
    <xf numFmtId="167" fontId="0" fillId="9" borderId="23" xfId="0" applyNumberFormat="1" applyFill="1" applyBorder="1" applyAlignment="1" applyProtection="1">
      <alignment wrapText="1"/>
      <protection locked="0"/>
    </xf>
    <xf numFmtId="167" fontId="0" fillId="9" borderId="20" xfId="0" applyNumberFormat="1" applyFill="1" applyBorder="1" applyAlignment="1" applyProtection="1">
      <alignment wrapText="1"/>
      <protection locked="0"/>
    </xf>
    <xf numFmtId="167" fontId="0" fillId="9" borderId="28" xfId="0" applyNumberFormat="1" applyFill="1" applyBorder="1" applyAlignment="1" applyProtection="1">
      <alignment wrapText="1"/>
      <protection locked="0"/>
    </xf>
    <xf numFmtId="0" fontId="0" fillId="11" borderId="32" xfId="8" applyNumberFormat="1" applyFont="1" applyFill="1" applyBorder="1" applyAlignment="1" applyProtection="1">
      <alignment wrapText="1"/>
      <protection locked="0"/>
    </xf>
    <xf numFmtId="0" fontId="0" fillId="11" borderId="33" xfId="8" applyNumberFormat="1" applyFont="1" applyFill="1" applyBorder="1" applyAlignment="1" applyProtection="1">
      <alignment wrapText="1"/>
      <protection locked="0"/>
    </xf>
    <xf numFmtId="0" fontId="0" fillId="11" borderId="24" xfId="8" applyNumberFormat="1" applyFont="1" applyFill="1" applyBorder="1" applyAlignment="1" applyProtection="1">
      <alignment wrapText="1"/>
      <protection locked="0"/>
    </xf>
    <xf numFmtId="0" fontId="0" fillId="11" borderId="26" xfId="8" applyNumberFormat="1" applyFont="1" applyFill="1" applyBorder="1" applyAlignment="1" applyProtection="1">
      <alignment wrapText="1"/>
      <protection locked="0"/>
    </xf>
    <xf numFmtId="0" fontId="0" fillId="11" borderId="29" xfId="8" applyNumberFormat="1" applyFont="1" applyFill="1" applyBorder="1" applyAlignment="1" applyProtection="1">
      <alignment wrapText="1"/>
      <protection locked="0"/>
    </xf>
    <xf numFmtId="0" fontId="11" fillId="0" borderId="0" xfId="9" applyAlignment="1">
      <alignment vertical="center"/>
    </xf>
    <xf numFmtId="0" fontId="7" fillId="0" borderId="0" xfId="0" applyFont="1" applyProtection="1">
      <protection locked="0"/>
    </xf>
    <xf numFmtId="0" fontId="11" fillId="0" borderId="0" xfId="9" applyAlignment="1" applyProtection="1">
      <alignment horizontal="right" vertical="center"/>
      <protection locked="0"/>
    </xf>
    <xf numFmtId="0" fontId="2" fillId="3" borderId="4" xfId="1" applyFont="1" applyFill="1" applyBorder="1" applyAlignment="1" applyProtection="1">
      <alignment horizontal="left" wrapText="1"/>
    </xf>
    <xf numFmtId="0" fontId="2" fillId="3" borderId="3" xfId="1" applyFont="1" applyFill="1" applyBorder="1" applyAlignment="1" applyProtection="1">
      <alignment horizontal="left" wrapText="1"/>
    </xf>
    <xf numFmtId="0" fontId="2" fillId="3" borderId="1" xfId="1" applyFont="1" applyFill="1" applyBorder="1" applyAlignment="1" applyProtection="1">
      <alignment horizontal="left" wrapText="1"/>
    </xf>
    <xf numFmtId="0" fontId="2" fillId="3" borderId="7" xfId="1" applyFont="1" applyFill="1" applyBorder="1" applyAlignment="1" applyProtection="1">
      <alignment horizontal="left" wrapText="1"/>
    </xf>
    <xf numFmtId="0" fontId="3" fillId="4" borderId="4" xfId="1" applyFont="1" applyFill="1" applyBorder="1" applyAlignment="1">
      <alignment horizontal="left" vertical="top" wrapText="1"/>
    </xf>
    <xf numFmtId="0" fontId="3" fillId="4" borderId="3" xfId="1" applyFont="1" applyFill="1" applyBorder="1" applyAlignment="1">
      <alignment horizontal="left" vertical="top" wrapText="1"/>
    </xf>
    <xf numFmtId="0" fontId="3" fillId="4" borderId="5" xfId="1" applyFont="1" applyFill="1" applyBorder="1" applyAlignment="1">
      <alignment horizontal="left" vertical="top" wrapText="1"/>
    </xf>
    <xf numFmtId="0" fontId="4" fillId="0" borderId="4"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0" fillId="0" borderId="34" xfId="0" applyFont="1" applyBorder="1" applyAlignment="1">
      <alignment horizontal="left" vertical="top" wrapText="1"/>
    </xf>
    <xf numFmtId="10" fontId="2" fillId="15" borderId="4" xfId="1" applyNumberFormat="1" applyFont="1" applyFill="1" applyBorder="1" applyAlignment="1" applyProtection="1">
      <alignment horizontal="center" wrapText="1"/>
    </xf>
    <xf numFmtId="10" fontId="2" fillId="15" borderId="5" xfId="1" applyNumberFormat="1" applyFont="1" applyFill="1" applyBorder="1" applyAlignment="1" applyProtection="1">
      <alignment horizontal="center" wrapText="1"/>
    </xf>
    <xf numFmtId="0" fontId="9" fillId="0" borderId="4" xfId="0" applyFont="1" applyBorder="1" applyAlignment="1" applyProtection="1">
      <alignment horizontal="left" wrapText="1"/>
      <protection locked="0"/>
    </xf>
    <xf numFmtId="0" fontId="9" fillId="0" borderId="3" xfId="0" applyFont="1" applyBorder="1" applyAlignment="1" applyProtection="1">
      <alignment horizontal="left" wrapText="1"/>
      <protection locked="0"/>
    </xf>
    <xf numFmtId="0" fontId="9" fillId="0" borderId="5" xfId="0" applyFont="1" applyBorder="1" applyAlignment="1" applyProtection="1">
      <alignment horizontal="left" wrapText="1"/>
      <protection locked="0"/>
    </xf>
    <xf numFmtId="0" fontId="9" fillId="10" borderId="4" xfId="0" applyFont="1" applyFill="1" applyBorder="1" applyAlignment="1" applyProtection="1">
      <alignment horizontal="left" wrapText="1"/>
      <protection locked="0"/>
    </xf>
    <xf numFmtId="0" fontId="9" fillId="10" borderId="3" xfId="0" applyFont="1" applyFill="1" applyBorder="1" applyAlignment="1" applyProtection="1">
      <alignment horizontal="left" wrapText="1"/>
      <protection locked="0"/>
    </xf>
    <xf numFmtId="0" fontId="9" fillId="10" borderId="5" xfId="0" applyFont="1" applyFill="1" applyBorder="1" applyAlignment="1" applyProtection="1">
      <alignment horizontal="left" wrapText="1"/>
      <protection locked="0"/>
    </xf>
    <xf numFmtId="0" fontId="0" fillId="0" borderId="15"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12" xfId="0" applyFill="1" applyBorder="1" applyAlignment="1" applyProtection="1">
      <alignment horizontal="left" wrapText="1"/>
      <protection locked="0"/>
    </xf>
    <xf numFmtId="0" fontId="9" fillId="13" borderId="4" xfId="0" applyFont="1" applyFill="1" applyBorder="1" applyAlignment="1" applyProtection="1">
      <alignment horizontal="left" wrapText="1"/>
      <protection locked="0"/>
    </xf>
    <xf numFmtId="0" fontId="9" fillId="13" borderId="3" xfId="0" applyFont="1" applyFill="1" applyBorder="1" applyAlignment="1" applyProtection="1">
      <alignment horizontal="left" wrapText="1"/>
      <protection locked="0"/>
    </xf>
    <xf numFmtId="0" fontId="9" fillId="13" borderId="5" xfId="0" applyFont="1" applyFill="1" applyBorder="1" applyAlignment="1" applyProtection="1">
      <alignment horizontal="left" wrapText="1"/>
      <protection locked="0"/>
    </xf>
    <xf numFmtId="0" fontId="0" fillId="0" borderId="4"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34" xfId="0" applyBorder="1" applyAlignment="1" applyProtection="1">
      <alignment horizontal="left" vertical="top" wrapText="1"/>
      <protection locked="0"/>
    </xf>
    <xf numFmtId="0" fontId="9" fillId="12" borderId="4" xfId="0" applyFont="1" applyFill="1" applyBorder="1" applyAlignment="1" applyProtection="1">
      <alignment horizontal="left" wrapText="1"/>
      <protection locked="0"/>
    </xf>
    <xf numFmtId="0" fontId="9" fillId="12" borderId="3" xfId="0" applyFont="1" applyFill="1" applyBorder="1" applyAlignment="1" applyProtection="1">
      <alignment horizontal="left" wrapText="1"/>
      <protection locked="0"/>
    </xf>
    <xf numFmtId="0" fontId="9" fillId="12" borderId="5" xfId="0" applyFont="1" applyFill="1" applyBorder="1" applyAlignment="1" applyProtection="1">
      <alignment horizontal="left" wrapText="1"/>
      <protection locked="0"/>
    </xf>
    <xf numFmtId="0" fontId="9" fillId="9" borderId="4" xfId="0" applyFont="1" applyFill="1" applyBorder="1" applyAlignment="1" applyProtection="1">
      <alignment horizontal="left" wrapText="1"/>
      <protection locked="0"/>
    </xf>
    <xf numFmtId="0" fontId="9" fillId="9" borderId="3" xfId="0" applyFont="1" applyFill="1" applyBorder="1" applyAlignment="1" applyProtection="1">
      <alignment horizontal="left" wrapText="1"/>
      <protection locked="0"/>
    </xf>
    <xf numFmtId="0" fontId="9" fillId="9" borderId="5" xfId="0" applyFont="1" applyFill="1" applyBorder="1" applyAlignment="1" applyProtection="1">
      <alignment horizontal="left" wrapText="1"/>
      <protection locked="0"/>
    </xf>
  </cellXfs>
  <cellStyles count="10">
    <cellStyle name="Comma 2" xfId="2"/>
    <cellStyle name="Comma 3" xfId="3"/>
    <cellStyle name="Currency" xfId="8" builtinId="4"/>
    <cellStyle name="Hyperlink" xfId="9" builtinId="8"/>
    <cellStyle name="Normal" xfId="0" builtinId="0"/>
    <cellStyle name="Normal 2" xfId="4"/>
    <cellStyle name="Normal 3" xfId="5"/>
    <cellStyle name="Normal 4" xfId="1"/>
    <cellStyle name="Percent 2" xfId="6"/>
    <cellStyle name="Percent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851648</xdr:colOff>
      <xdr:row>0</xdr:row>
      <xdr:rowOff>145675</xdr:rowOff>
    </xdr:from>
    <xdr:to>
      <xdr:col>10</xdr:col>
      <xdr:colOff>917202</xdr:colOff>
      <xdr:row>1</xdr:row>
      <xdr:rowOff>333374</xdr:rowOff>
    </xdr:to>
    <xdr:pic>
      <xdr:nvPicPr>
        <xdr:cNvPr id="3" name="Picture 2" descr="FUND Logo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5795" y="145675"/>
          <a:ext cx="19145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414618</xdr:colOff>
      <xdr:row>0</xdr:row>
      <xdr:rowOff>156881</xdr:rowOff>
    </xdr:from>
    <xdr:to>
      <xdr:col>11</xdr:col>
      <xdr:colOff>2329142</xdr:colOff>
      <xdr:row>1</xdr:row>
      <xdr:rowOff>344580</xdr:rowOff>
    </xdr:to>
    <xdr:pic>
      <xdr:nvPicPr>
        <xdr:cNvPr id="2" name="Picture 1" descr="FUND Logo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83236" y="156881"/>
          <a:ext cx="1914524"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nd@end-violence.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und@end-violence.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L21"/>
  <sheetViews>
    <sheetView showGridLines="0" zoomScale="85" zoomScaleNormal="85" workbookViewId="0">
      <pane ySplit="2" topLeftCell="A3" activePane="bottomLeft" state="frozen"/>
      <selection pane="bottomLeft" activeCell="E3" sqref="E3"/>
    </sheetView>
  </sheetViews>
  <sheetFormatPr defaultColWidth="8.85546875" defaultRowHeight="15" x14ac:dyDescent="0.25"/>
  <cols>
    <col min="1" max="2" width="3.42578125" customWidth="1"/>
    <col min="3" max="3" width="65.85546875" customWidth="1"/>
    <col min="4" max="4" width="13" customWidth="1"/>
    <col min="5" max="5" width="14" customWidth="1"/>
    <col min="6" max="6" width="14.140625" customWidth="1"/>
    <col min="7" max="7" width="14" customWidth="1"/>
    <col min="8" max="8" width="13.85546875" customWidth="1"/>
    <col min="9" max="9" width="14" customWidth="1"/>
    <col min="10" max="10" width="13.85546875" customWidth="1"/>
    <col min="11" max="11" width="14" customWidth="1"/>
  </cols>
  <sheetData>
    <row r="1" spans="3:12" ht="26.25" x14ac:dyDescent="0.4">
      <c r="C1" s="2" t="s">
        <v>13</v>
      </c>
    </row>
    <row r="2" spans="3:12" ht="125.25" customHeight="1" thickBot="1" x14ac:dyDescent="0.3">
      <c r="C2" s="114" t="s">
        <v>82</v>
      </c>
      <c r="D2" s="114"/>
      <c r="E2" s="114"/>
      <c r="F2" s="114"/>
      <c r="G2" s="114"/>
      <c r="J2" s="101" t="s">
        <v>83</v>
      </c>
    </row>
    <row r="3" spans="3:12" ht="45.75" thickBot="1" x14ac:dyDescent="0.3">
      <c r="C3" s="54" t="s">
        <v>0</v>
      </c>
      <c r="D3" s="55" t="s">
        <v>2</v>
      </c>
      <c r="E3" s="56" t="s">
        <v>80</v>
      </c>
      <c r="F3" s="57" t="s">
        <v>3</v>
      </c>
      <c r="G3" s="58" t="s">
        <v>4</v>
      </c>
      <c r="H3" s="59" t="s">
        <v>6</v>
      </c>
      <c r="I3" s="60" t="s">
        <v>5</v>
      </c>
      <c r="J3" s="61" t="s">
        <v>7</v>
      </c>
      <c r="K3" s="62" t="s">
        <v>8</v>
      </c>
    </row>
    <row r="4" spans="3:12" ht="15.75" customHeight="1" thickBot="1" x14ac:dyDescent="0.3">
      <c r="C4" s="4" t="s">
        <v>66</v>
      </c>
      <c r="D4" s="5"/>
      <c r="E4" s="5"/>
      <c r="F4" s="5"/>
      <c r="G4" s="5"/>
      <c r="H4" s="5"/>
      <c r="I4" s="5"/>
      <c r="J4" s="5"/>
      <c r="K4" s="12"/>
    </row>
    <row r="5" spans="3:12" x14ac:dyDescent="0.25">
      <c r="C5" s="13" t="s">
        <v>87</v>
      </c>
      <c r="D5" s="17">
        <f>'Budget Details'!D10</f>
        <v>36000</v>
      </c>
      <c r="E5" s="63">
        <f>'Budget Details'!E10</f>
        <v>36600</v>
      </c>
      <c r="F5" s="17">
        <f>'Budget Details'!F10</f>
        <v>36000</v>
      </c>
      <c r="G5" s="17">
        <f>'Budget Details'!G10</f>
        <v>36600</v>
      </c>
      <c r="H5" s="17">
        <f>'Budget Details'!H10</f>
        <v>0</v>
      </c>
      <c r="I5" s="17">
        <f>'Budget Details'!I10</f>
        <v>0</v>
      </c>
      <c r="J5" s="17">
        <f>'Budget Details'!J10</f>
        <v>0</v>
      </c>
      <c r="K5" s="17">
        <f>'Budget Details'!K10</f>
        <v>0</v>
      </c>
    </row>
    <row r="6" spans="3:12" x14ac:dyDescent="0.25">
      <c r="C6" s="14" t="s">
        <v>9</v>
      </c>
      <c r="D6" s="17">
        <f>'Budget Details'!D34</f>
        <v>0</v>
      </c>
      <c r="E6" s="17">
        <f>'Budget Details'!E34</f>
        <v>0</v>
      </c>
      <c r="F6" s="17">
        <f>'Budget Details'!F34</f>
        <v>0</v>
      </c>
      <c r="G6" s="17">
        <f>'Budget Details'!G34</f>
        <v>0</v>
      </c>
      <c r="H6" s="17">
        <f>'Budget Details'!H34</f>
        <v>0</v>
      </c>
      <c r="I6" s="17">
        <f>'Budget Details'!I34</f>
        <v>0</v>
      </c>
      <c r="J6" s="17">
        <f>'Budget Details'!J34</f>
        <v>0</v>
      </c>
      <c r="K6" s="17">
        <f>'Budget Details'!K34</f>
        <v>0</v>
      </c>
    </row>
    <row r="7" spans="3:12" x14ac:dyDescent="0.25">
      <c r="C7" s="14" t="s">
        <v>50</v>
      </c>
      <c r="D7" s="17">
        <f>'Budget Details'!D58</f>
        <v>10000</v>
      </c>
      <c r="E7" s="17">
        <f>'Budget Details'!E58</f>
        <v>10000</v>
      </c>
      <c r="F7" s="17">
        <f>'Budget Details'!F58</f>
        <v>10000</v>
      </c>
      <c r="G7" s="17">
        <f>'Budget Details'!G58</f>
        <v>10000</v>
      </c>
      <c r="H7" s="17">
        <f>'Budget Details'!H58</f>
        <v>0</v>
      </c>
      <c r="I7" s="17">
        <f>'Budget Details'!I58</f>
        <v>0</v>
      </c>
      <c r="J7" s="17">
        <f>'Budget Details'!J58</f>
        <v>0</v>
      </c>
      <c r="K7" s="17">
        <f>'Budget Details'!K58</f>
        <v>0</v>
      </c>
    </row>
    <row r="8" spans="3:12" x14ac:dyDescent="0.25">
      <c r="C8" s="14" t="s">
        <v>10</v>
      </c>
      <c r="D8" s="17">
        <f>'Budget Details'!D85</f>
        <v>4000</v>
      </c>
      <c r="E8" s="17">
        <f>'Budget Details'!E85</f>
        <v>4000</v>
      </c>
      <c r="F8" s="17">
        <f>'Budget Details'!F85</f>
        <v>4000</v>
      </c>
      <c r="G8" s="17">
        <f>'Budget Details'!G85</f>
        <v>4000</v>
      </c>
      <c r="H8" s="17">
        <f>'Budget Details'!H85</f>
        <v>0</v>
      </c>
      <c r="I8" s="17">
        <f>'Budget Details'!I85</f>
        <v>0</v>
      </c>
      <c r="J8" s="17">
        <f>'Budget Details'!J85</f>
        <v>0</v>
      </c>
      <c r="K8" s="17">
        <f>'Budget Details'!K85</f>
        <v>0</v>
      </c>
    </row>
    <row r="9" spans="3:12" ht="15.75" thickBot="1" x14ac:dyDescent="0.3">
      <c r="C9" s="14" t="s">
        <v>64</v>
      </c>
      <c r="D9" s="17">
        <f>'Budget Details'!D111</f>
        <v>19400</v>
      </c>
      <c r="E9" s="17">
        <f>'Budget Details'!E111</f>
        <v>19400</v>
      </c>
      <c r="F9" s="17">
        <f>'Budget Details'!F111</f>
        <v>19400</v>
      </c>
      <c r="G9" s="17">
        <f>'Budget Details'!G111</f>
        <v>19400</v>
      </c>
      <c r="H9" s="17">
        <f>'Budget Details'!H111</f>
        <v>0</v>
      </c>
      <c r="I9" s="17">
        <f>'Budget Details'!I111</f>
        <v>0</v>
      </c>
      <c r="J9" s="17">
        <f>'Budget Details'!J111</f>
        <v>0</v>
      </c>
      <c r="K9" s="17">
        <f>'Budget Details'!K111</f>
        <v>0</v>
      </c>
    </row>
    <row r="10" spans="3:12" ht="15.75" thickBot="1" x14ac:dyDescent="0.3">
      <c r="C10" s="64" t="s">
        <v>65</v>
      </c>
      <c r="D10" s="18">
        <f>(F10+H10+J10)</f>
        <v>69400</v>
      </c>
      <c r="E10" s="18">
        <f t="shared" ref="E10" si="0">(G10+I10+K10)</f>
        <v>70000</v>
      </c>
      <c r="F10" s="18">
        <f>SUM(F5:F9)</f>
        <v>69400</v>
      </c>
      <c r="G10" s="18">
        <f t="shared" ref="G10:K10" si="1">SUM(G5:G9)</f>
        <v>70000</v>
      </c>
      <c r="H10" s="18">
        <f t="shared" si="1"/>
        <v>0</v>
      </c>
      <c r="I10" s="18">
        <f t="shared" si="1"/>
        <v>0</v>
      </c>
      <c r="J10" s="18">
        <f t="shared" si="1"/>
        <v>0</v>
      </c>
      <c r="K10" s="18">
        <f t="shared" si="1"/>
        <v>0</v>
      </c>
      <c r="L10" s="8"/>
    </row>
    <row r="11" spans="3:12" s="9" customFormat="1" ht="7.5" customHeight="1" thickBot="1" x14ac:dyDescent="0.3">
      <c r="C11" s="15"/>
      <c r="D11" s="6"/>
      <c r="E11" s="6"/>
      <c r="F11" s="7"/>
      <c r="G11" s="7"/>
      <c r="H11" s="7"/>
      <c r="I11" s="7"/>
      <c r="J11" s="7"/>
      <c r="K11" s="10"/>
    </row>
    <row r="12" spans="3:12" ht="15.75" thickBot="1" x14ac:dyDescent="0.3">
      <c r="C12" s="104" t="s">
        <v>78</v>
      </c>
      <c r="D12" s="105"/>
      <c r="E12" s="105"/>
      <c r="F12" s="106"/>
      <c r="G12" s="106"/>
      <c r="H12" s="106"/>
      <c r="I12" s="106"/>
      <c r="J12" s="106"/>
      <c r="K12" s="107"/>
    </row>
    <row r="13" spans="3:12" ht="18.75" customHeight="1" thickBot="1" x14ac:dyDescent="0.3">
      <c r="C13" s="65" t="s">
        <v>79</v>
      </c>
      <c r="D13" s="115"/>
      <c r="E13" s="116"/>
      <c r="F13" s="66" t="s">
        <v>85</v>
      </c>
      <c r="G13" s="19">
        <v>0</v>
      </c>
      <c r="H13" s="66" t="s">
        <v>85</v>
      </c>
      <c r="I13" s="19">
        <v>0</v>
      </c>
      <c r="J13" s="66" t="s">
        <v>85</v>
      </c>
      <c r="K13" s="19">
        <v>0</v>
      </c>
    </row>
    <row r="14" spans="3:12" ht="15.75" thickBot="1" x14ac:dyDescent="0.3">
      <c r="C14" s="64" t="s">
        <v>11</v>
      </c>
      <c r="D14" s="16">
        <f>F14+H14+J14</f>
        <v>0</v>
      </c>
      <c r="E14" s="16">
        <f>G14+I14+K14</f>
        <v>0</v>
      </c>
      <c r="F14" s="50">
        <f>F10*G13</f>
        <v>0</v>
      </c>
      <c r="G14" s="50">
        <f>G10*G13</f>
        <v>0</v>
      </c>
      <c r="H14" s="50">
        <f>H10*I13</f>
        <v>0</v>
      </c>
      <c r="I14" s="50">
        <f>I10*I13</f>
        <v>0</v>
      </c>
      <c r="J14" s="50">
        <f>J10*K13</f>
        <v>0</v>
      </c>
      <c r="K14" s="51">
        <f>K10*K13</f>
        <v>0</v>
      </c>
    </row>
    <row r="15" spans="3:12" ht="9.75" customHeight="1" thickBot="1" x14ac:dyDescent="0.3">
      <c r="C15" s="67"/>
      <c r="D15" s="6"/>
      <c r="E15" s="6"/>
      <c r="F15" s="3"/>
      <c r="G15" s="3"/>
      <c r="H15" s="3"/>
      <c r="I15" s="3"/>
      <c r="J15" s="3"/>
      <c r="K15" s="11"/>
    </row>
    <row r="16" spans="3:12" ht="15.75" thickBot="1" x14ac:dyDescent="0.3">
      <c r="C16" s="68" t="s">
        <v>1</v>
      </c>
      <c r="D16" s="52">
        <f>D10+D14</f>
        <v>69400</v>
      </c>
      <c r="E16" s="52">
        <f>E10+E14</f>
        <v>70000</v>
      </c>
      <c r="F16" s="52">
        <f t="shared" ref="F16:K16" si="2">F10+F14</f>
        <v>69400</v>
      </c>
      <c r="G16" s="52">
        <f t="shared" si="2"/>
        <v>70000</v>
      </c>
      <c r="H16" s="52">
        <f t="shared" si="2"/>
        <v>0</v>
      </c>
      <c r="I16" s="52">
        <f t="shared" si="2"/>
        <v>0</v>
      </c>
      <c r="J16" s="52">
        <f t="shared" si="2"/>
        <v>0</v>
      </c>
      <c r="K16" s="53">
        <f t="shared" si="2"/>
        <v>0</v>
      </c>
    </row>
    <row r="19" spans="3:11" ht="15.75" thickBot="1" x14ac:dyDescent="0.3"/>
    <row r="20" spans="3:11" s="1" customFormat="1" ht="18.75" customHeight="1" thickBot="1" x14ac:dyDescent="0.25">
      <c r="C20" s="108" t="s">
        <v>12</v>
      </c>
      <c r="D20" s="109"/>
      <c r="E20" s="109"/>
      <c r="F20" s="109"/>
      <c r="G20" s="109"/>
      <c r="H20" s="109"/>
      <c r="I20" s="109"/>
      <c r="J20" s="109"/>
      <c r="K20" s="110"/>
    </row>
    <row r="21" spans="3:11" s="1" customFormat="1" ht="159.75" customHeight="1" thickBot="1" x14ac:dyDescent="0.25">
      <c r="C21" s="111"/>
      <c r="D21" s="112"/>
      <c r="E21" s="112"/>
      <c r="F21" s="112"/>
      <c r="G21" s="112"/>
      <c r="H21" s="112"/>
      <c r="I21" s="112"/>
      <c r="J21" s="112"/>
      <c r="K21" s="113"/>
    </row>
  </sheetData>
  <sheetProtection sheet="1" objects="1" scenarios="1" formatCells="0" formatColumns="0" formatRows="0" insertColumns="0" insertRows="0" insertHyperlinks="0" deleteColumns="0" deleteRows="0" sort="0" autoFilter="0" pivotTables="0"/>
  <mergeCells count="5">
    <mergeCell ref="C12:K12"/>
    <mergeCell ref="C20:K20"/>
    <mergeCell ref="C21:K21"/>
    <mergeCell ref="C2:G2"/>
    <mergeCell ref="D13:E13"/>
  </mergeCells>
  <hyperlinks>
    <hyperlink ref="J2" r:id="rId1"/>
  </hyperlinks>
  <pageMargins left="0.7" right="0.7" top="0.75" bottom="0.75" header="0.3" footer="0.3"/>
  <pageSetup paperSize="9" orientation="portrait" r:id="rId2"/>
  <drawing r:id="rId3"/>
  <legacy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showGridLines="0" tabSelected="1" topLeftCell="A98" zoomScale="85" zoomScaleNormal="85" workbookViewId="0">
      <selection activeCell="D98" sqref="D98"/>
    </sheetView>
  </sheetViews>
  <sheetFormatPr defaultColWidth="9.140625" defaultRowHeight="15" outlineLevelRow="2" x14ac:dyDescent="0.25"/>
  <cols>
    <col min="1" max="1" width="4.42578125" style="26" customWidth="1"/>
    <col min="2" max="2" width="22.5703125" style="26" customWidth="1"/>
    <col min="3" max="3" width="24.28515625" style="26" customWidth="1"/>
    <col min="4" max="5" width="18.85546875" style="26" customWidth="1"/>
    <col min="6" max="6" width="17.85546875" style="26" bestFit="1" customWidth="1"/>
    <col min="7" max="7" width="17.85546875" style="26" customWidth="1"/>
    <col min="8" max="8" width="17.85546875" style="26" bestFit="1" customWidth="1"/>
    <col min="9" max="9" width="17.85546875" style="26" customWidth="1"/>
    <col min="10" max="10" width="17.85546875" style="26" bestFit="1" customWidth="1"/>
    <col min="11" max="11" width="17.85546875" style="26" customWidth="1"/>
    <col min="12" max="12" width="35.7109375" style="26" customWidth="1"/>
    <col min="13" max="16384" width="9.140625" style="26"/>
  </cols>
  <sheetData>
    <row r="1" spans="1:12" ht="26.25" x14ac:dyDescent="0.4">
      <c r="B1" s="102" t="s">
        <v>84</v>
      </c>
    </row>
    <row r="2" spans="1:12" ht="55.5" customHeight="1" thickBot="1" x14ac:dyDescent="0.3">
      <c r="B2" s="132" t="s">
        <v>86</v>
      </c>
      <c r="C2" s="132"/>
      <c r="D2" s="132"/>
      <c r="E2" s="132"/>
      <c r="F2" s="132"/>
      <c r="L2" s="103" t="s">
        <v>83</v>
      </c>
    </row>
    <row r="3" spans="1:12" ht="15.75" thickBot="1" x14ac:dyDescent="0.3">
      <c r="B3" s="133" t="s">
        <v>87</v>
      </c>
      <c r="C3" s="134"/>
      <c r="D3" s="134"/>
      <c r="E3" s="134"/>
      <c r="F3" s="134"/>
      <c r="G3" s="134"/>
      <c r="H3" s="134"/>
      <c r="I3" s="134"/>
      <c r="J3" s="134"/>
      <c r="K3" s="134"/>
      <c r="L3" s="135"/>
    </row>
    <row r="4" spans="1:12" s="27" customFormat="1" ht="35.25" customHeight="1" outlineLevel="1" thickBot="1" x14ac:dyDescent="0.3">
      <c r="B4" s="123" t="s">
        <v>19</v>
      </c>
      <c r="C4" s="124"/>
      <c r="D4" s="124"/>
      <c r="E4" s="124"/>
      <c r="F4" s="124"/>
      <c r="G4" s="124"/>
      <c r="H4" s="124"/>
      <c r="I4" s="124"/>
      <c r="J4" s="124"/>
      <c r="K4" s="124"/>
      <c r="L4" s="125"/>
    </row>
    <row r="5" spans="1:12" ht="48.75" customHeight="1" outlineLevel="2" x14ac:dyDescent="0.25">
      <c r="B5" s="28" t="s">
        <v>14</v>
      </c>
      <c r="C5" s="29" t="s">
        <v>15</v>
      </c>
      <c r="D5" s="29" t="s">
        <v>24</v>
      </c>
      <c r="E5" s="30" t="s">
        <v>25</v>
      </c>
      <c r="F5" s="29" t="s">
        <v>16</v>
      </c>
      <c r="G5" s="30" t="s">
        <v>21</v>
      </c>
      <c r="H5" s="29" t="s">
        <v>17</v>
      </c>
      <c r="I5" s="31" t="s">
        <v>22</v>
      </c>
      <c r="J5" s="29" t="s">
        <v>18</v>
      </c>
      <c r="K5" s="32" t="s">
        <v>23</v>
      </c>
      <c r="L5" s="33" t="s">
        <v>27</v>
      </c>
    </row>
    <row r="6" spans="1:12" outlineLevel="2" x14ac:dyDescent="0.25">
      <c r="A6" s="26">
        <v>5</v>
      </c>
      <c r="B6" s="36"/>
      <c r="C6" s="37" t="s">
        <v>89</v>
      </c>
      <c r="D6" s="85">
        <f t="shared" ref="D6:D10" si="0">F6+H6+J6</f>
        <v>2400</v>
      </c>
      <c r="E6" s="85">
        <f t="shared" ref="E6:E10" si="1">G6+I6+K6</f>
        <v>3000</v>
      </c>
      <c r="F6" s="22">
        <f>200*12</f>
        <v>2400</v>
      </c>
      <c r="G6" s="22">
        <f>250*12</f>
        <v>3000</v>
      </c>
      <c r="H6" s="22">
        <v>0</v>
      </c>
      <c r="I6" s="22">
        <v>0</v>
      </c>
      <c r="J6" s="22">
        <v>0</v>
      </c>
      <c r="K6" s="22">
        <v>0</v>
      </c>
      <c r="L6" s="96"/>
    </row>
    <row r="7" spans="1:12" outlineLevel="2" x14ac:dyDescent="0.25">
      <c r="A7" s="26">
        <v>7</v>
      </c>
      <c r="B7" s="36"/>
      <c r="C7" s="37" t="s">
        <v>90</v>
      </c>
      <c r="D7" s="85">
        <f t="shared" si="0"/>
        <v>16800</v>
      </c>
      <c r="E7" s="85">
        <f t="shared" si="1"/>
        <v>16800</v>
      </c>
      <c r="F7" s="22">
        <f t="shared" ref="F7:G8" si="2">1400*12</f>
        <v>16800</v>
      </c>
      <c r="G7" s="22">
        <f t="shared" si="2"/>
        <v>16800</v>
      </c>
      <c r="H7" s="22">
        <v>0</v>
      </c>
      <c r="I7" s="22">
        <v>0</v>
      </c>
      <c r="J7" s="22">
        <v>0</v>
      </c>
      <c r="K7" s="22">
        <v>0</v>
      </c>
      <c r="L7" s="96"/>
    </row>
    <row r="8" spans="1:12" outlineLevel="2" x14ac:dyDescent="0.25">
      <c r="A8" s="26">
        <v>8</v>
      </c>
      <c r="B8" s="36"/>
      <c r="C8" s="37" t="s">
        <v>97</v>
      </c>
      <c r="D8" s="85">
        <f t="shared" si="0"/>
        <v>16800</v>
      </c>
      <c r="E8" s="85">
        <f t="shared" si="1"/>
        <v>16800</v>
      </c>
      <c r="F8" s="22">
        <f t="shared" si="2"/>
        <v>16800</v>
      </c>
      <c r="G8" s="22">
        <f t="shared" si="2"/>
        <v>16800</v>
      </c>
      <c r="H8" s="22">
        <v>0</v>
      </c>
      <c r="I8" s="22">
        <v>0</v>
      </c>
      <c r="J8" s="22">
        <v>0</v>
      </c>
      <c r="K8" s="22">
        <v>0</v>
      </c>
      <c r="L8" s="96"/>
    </row>
    <row r="9" spans="1:12" ht="15.75" outlineLevel="2" thickBot="1" x14ac:dyDescent="0.3">
      <c r="A9" s="26">
        <v>16</v>
      </c>
      <c r="B9" s="38" t="s">
        <v>26</v>
      </c>
      <c r="C9" s="39"/>
      <c r="D9" s="86">
        <f t="shared" si="0"/>
        <v>0</v>
      </c>
      <c r="E9" s="86">
        <f t="shared" si="1"/>
        <v>0</v>
      </c>
      <c r="F9" s="24">
        <v>0</v>
      </c>
      <c r="G9" s="24">
        <v>0</v>
      </c>
      <c r="H9" s="24">
        <v>0</v>
      </c>
      <c r="I9" s="24">
        <v>0</v>
      </c>
      <c r="J9" s="24">
        <v>0</v>
      </c>
      <c r="K9" s="25">
        <v>0</v>
      </c>
      <c r="L9" s="97"/>
    </row>
    <row r="10" spans="1:12" ht="15.75" thickBot="1" x14ac:dyDescent="0.3">
      <c r="B10" s="40"/>
      <c r="C10" s="81" t="s">
        <v>20</v>
      </c>
      <c r="D10" s="82">
        <f t="shared" si="0"/>
        <v>36000</v>
      </c>
      <c r="E10" s="82">
        <f t="shared" si="1"/>
        <v>36600</v>
      </c>
      <c r="F10" s="82">
        <f t="shared" ref="F10:K10" si="3">SUM(F6:F9)</f>
        <v>36000</v>
      </c>
      <c r="G10" s="82">
        <f t="shared" si="3"/>
        <v>36600</v>
      </c>
      <c r="H10" s="82">
        <f t="shared" si="3"/>
        <v>0</v>
      </c>
      <c r="I10" s="82">
        <f t="shared" si="3"/>
        <v>0</v>
      </c>
      <c r="J10" s="82">
        <f t="shared" si="3"/>
        <v>0</v>
      </c>
      <c r="K10" s="83">
        <f t="shared" si="3"/>
        <v>0</v>
      </c>
      <c r="L10" s="41"/>
    </row>
    <row r="11" spans="1:12" ht="15.75" thickBot="1" x14ac:dyDescent="0.3">
      <c r="B11" s="42"/>
      <c r="C11" s="42"/>
      <c r="D11" s="42"/>
      <c r="E11" s="42"/>
      <c r="F11" s="42"/>
      <c r="G11" s="42"/>
      <c r="H11" s="42"/>
      <c r="I11" s="42"/>
      <c r="J11" s="42"/>
      <c r="K11" s="42"/>
    </row>
    <row r="12" spans="1:12" ht="15.75" thickBot="1" x14ac:dyDescent="0.3">
      <c r="B12" s="117" t="s">
        <v>51</v>
      </c>
      <c r="C12" s="118"/>
      <c r="D12" s="118"/>
      <c r="E12" s="118"/>
      <c r="F12" s="118"/>
      <c r="G12" s="118"/>
      <c r="H12" s="118"/>
      <c r="I12" s="118"/>
      <c r="J12" s="118"/>
      <c r="K12" s="118"/>
      <c r="L12" s="119"/>
    </row>
    <row r="13" spans="1:12" ht="77.25" customHeight="1" thickBot="1" x14ac:dyDescent="0.3">
      <c r="B13" s="129"/>
      <c r="C13" s="130"/>
      <c r="D13" s="130"/>
      <c r="E13" s="130"/>
      <c r="F13" s="130"/>
      <c r="G13" s="130"/>
      <c r="H13" s="130"/>
      <c r="I13" s="130"/>
      <c r="J13" s="130"/>
      <c r="K13" s="130"/>
      <c r="L13" s="131"/>
    </row>
    <row r="14" spans="1:12" ht="15.75" thickBot="1" x14ac:dyDescent="0.3"/>
    <row r="15" spans="1:12" ht="15.75" thickBot="1" x14ac:dyDescent="0.3">
      <c r="B15" s="120" t="s">
        <v>28</v>
      </c>
      <c r="C15" s="121"/>
      <c r="D15" s="121"/>
      <c r="E15" s="121"/>
      <c r="F15" s="121"/>
      <c r="G15" s="121"/>
      <c r="H15" s="121"/>
      <c r="I15" s="121"/>
      <c r="J15" s="121"/>
      <c r="K15" s="121"/>
      <c r="L15" s="122"/>
    </row>
    <row r="16" spans="1:12" s="27" customFormat="1" ht="35.25" customHeight="1" outlineLevel="1" thickBot="1" x14ac:dyDescent="0.3">
      <c r="B16" s="123" t="s">
        <v>29</v>
      </c>
      <c r="C16" s="124"/>
      <c r="D16" s="124"/>
      <c r="E16" s="124"/>
      <c r="F16" s="124"/>
      <c r="G16" s="124"/>
      <c r="H16" s="124"/>
      <c r="I16" s="124"/>
      <c r="J16" s="124"/>
      <c r="K16" s="124"/>
      <c r="L16" s="125"/>
    </row>
    <row r="17" spans="1:12" ht="48.75" customHeight="1" outlineLevel="1" thickBot="1" x14ac:dyDescent="0.3">
      <c r="B17" s="43" t="s">
        <v>30</v>
      </c>
      <c r="C17" s="44" t="s">
        <v>31</v>
      </c>
      <c r="D17" s="44" t="s">
        <v>32</v>
      </c>
      <c r="E17" s="45" t="s">
        <v>33</v>
      </c>
      <c r="F17" s="44" t="s">
        <v>34</v>
      </c>
      <c r="G17" s="45" t="s">
        <v>35</v>
      </c>
      <c r="H17" s="44" t="s">
        <v>36</v>
      </c>
      <c r="I17" s="46" t="s">
        <v>37</v>
      </c>
      <c r="J17" s="44" t="s">
        <v>81</v>
      </c>
      <c r="K17" s="47" t="s">
        <v>38</v>
      </c>
      <c r="L17" s="48" t="s">
        <v>27</v>
      </c>
    </row>
    <row r="18" spans="1:12" outlineLevel="1" x14ac:dyDescent="0.25">
      <c r="A18" s="26">
        <v>1</v>
      </c>
      <c r="B18" s="34"/>
      <c r="C18" s="35"/>
      <c r="D18" s="87">
        <f>F18+H18+J18</f>
        <v>0</v>
      </c>
      <c r="E18" s="87">
        <f>G18+I18+K18</f>
        <v>0</v>
      </c>
      <c r="F18" s="20">
        <v>0</v>
      </c>
      <c r="G18" s="20">
        <v>0</v>
      </c>
      <c r="H18" s="20">
        <v>0</v>
      </c>
      <c r="I18" s="20">
        <v>0</v>
      </c>
      <c r="J18" s="20">
        <v>0</v>
      </c>
      <c r="K18" s="21">
        <v>0</v>
      </c>
      <c r="L18" s="98"/>
    </row>
    <row r="19" spans="1:12" outlineLevel="1" x14ac:dyDescent="0.25">
      <c r="A19" s="26">
        <v>2</v>
      </c>
      <c r="B19" s="36"/>
      <c r="C19" s="37"/>
      <c r="D19" s="88">
        <f t="shared" ref="D19:D34" si="4">F19+H19+J19</f>
        <v>0</v>
      </c>
      <c r="E19" s="88">
        <f t="shared" ref="E19:E34" si="5">G19+I19+K19</f>
        <v>0</v>
      </c>
      <c r="F19" s="22">
        <v>0</v>
      </c>
      <c r="G19" s="22">
        <v>0</v>
      </c>
      <c r="H19" s="22">
        <v>0</v>
      </c>
      <c r="I19" s="22">
        <v>0</v>
      </c>
      <c r="J19" s="22">
        <v>0</v>
      </c>
      <c r="K19" s="23">
        <v>0</v>
      </c>
      <c r="L19" s="99"/>
    </row>
    <row r="20" spans="1:12" outlineLevel="1" x14ac:dyDescent="0.25">
      <c r="A20" s="26">
        <v>3</v>
      </c>
      <c r="B20" s="36"/>
      <c r="C20" s="37"/>
      <c r="D20" s="88">
        <f t="shared" si="4"/>
        <v>0</v>
      </c>
      <c r="E20" s="88">
        <f t="shared" si="5"/>
        <v>0</v>
      </c>
      <c r="F20" s="22">
        <v>0</v>
      </c>
      <c r="G20" s="22">
        <v>0</v>
      </c>
      <c r="H20" s="22">
        <v>0</v>
      </c>
      <c r="I20" s="22">
        <v>0</v>
      </c>
      <c r="J20" s="22">
        <v>0</v>
      </c>
      <c r="K20" s="23">
        <v>0</v>
      </c>
      <c r="L20" s="99"/>
    </row>
    <row r="21" spans="1:12" outlineLevel="1" x14ac:dyDescent="0.25">
      <c r="A21" s="26">
        <v>4</v>
      </c>
      <c r="B21" s="36"/>
      <c r="C21" s="37"/>
      <c r="D21" s="88">
        <f t="shared" si="4"/>
        <v>0</v>
      </c>
      <c r="E21" s="88">
        <f t="shared" si="5"/>
        <v>0</v>
      </c>
      <c r="F21" s="22">
        <v>0</v>
      </c>
      <c r="G21" s="22">
        <v>0</v>
      </c>
      <c r="H21" s="22">
        <v>0</v>
      </c>
      <c r="I21" s="22">
        <v>0</v>
      </c>
      <c r="J21" s="22">
        <v>0</v>
      </c>
      <c r="K21" s="23">
        <v>0</v>
      </c>
      <c r="L21" s="99"/>
    </row>
    <row r="22" spans="1:12" outlineLevel="1" x14ac:dyDescent="0.25">
      <c r="A22" s="26">
        <v>5</v>
      </c>
      <c r="B22" s="36"/>
      <c r="C22" s="37"/>
      <c r="D22" s="88">
        <f t="shared" si="4"/>
        <v>0</v>
      </c>
      <c r="E22" s="88">
        <f t="shared" si="5"/>
        <v>0</v>
      </c>
      <c r="F22" s="22">
        <v>0</v>
      </c>
      <c r="G22" s="22">
        <v>0</v>
      </c>
      <c r="H22" s="22">
        <v>0</v>
      </c>
      <c r="I22" s="22">
        <v>0</v>
      </c>
      <c r="J22" s="22">
        <v>0</v>
      </c>
      <c r="K22" s="23">
        <v>0</v>
      </c>
      <c r="L22" s="99"/>
    </row>
    <row r="23" spans="1:12" outlineLevel="1" x14ac:dyDescent="0.25">
      <c r="A23" s="26">
        <v>6</v>
      </c>
      <c r="B23" s="36"/>
      <c r="C23" s="37"/>
      <c r="D23" s="88">
        <f t="shared" si="4"/>
        <v>0</v>
      </c>
      <c r="E23" s="88">
        <f t="shared" si="5"/>
        <v>0</v>
      </c>
      <c r="F23" s="22">
        <v>0</v>
      </c>
      <c r="G23" s="22">
        <v>0</v>
      </c>
      <c r="H23" s="22">
        <v>0</v>
      </c>
      <c r="I23" s="22">
        <v>0</v>
      </c>
      <c r="J23" s="22">
        <v>0</v>
      </c>
      <c r="K23" s="23">
        <v>0</v>
      </c>
      <c r="L23" s="99"/>
    </row>
    <row r="24" spans="1:12" outlineLevel="1" x14ac:dyDescent="0.25">
      <c r="A24" s="26">
        <v>7</v>
      </c>
      <c r="B24" s="36"/>
      <c r="C24" s="37"/>
      <c r="D24" s="88">
        <f t="shared" si="4"/>
        <v>0</v>
      </c>
      <c r="E24" s="88">
        <f t="shared" si="5"/>
        <v>0</v>
      </c>
      <c r="F24" s="22">
        <v>0</v>
      </c>
      <c r="G24" s="22">
        <v>0</v>
      </c>
      <c r="H24" s="22">
        <v>0</v>
      </c>
      <c r="I24" s="22">
        <v>0</v>
      </c>
      <c r="J24" s="22">
        <v>0</v>
      </c>
      <c r="K24" s="23">
        <v>0</v>
      </c>
      <c r="L24" s="99"/>
    </row>
    <row r="25" spans="1:12" outlineLevel="1" x14ac:dyDescent="0.25">
      <c r="A25" s="26">
        <v>8</v>
      </c>
      <c r="B25" s="36"/>
      <c r="C25" s="37"/>
      <c r="D25" s="88">
        <f t="shared" si="4"/>
        <v>0</v>
      </c>
      <c r="E25" s="88">
        <f t="shared" si="5"/>
        <v>0</v>
      </c>
      <c r="F25" s="22">
        <v>0</v>
      </c>
      <c r="G25" s="22">
        <v>0</v>
      </c>
      <c r="H25" s="22">
        <v>0</v>
      </c>
      <c r="I25" s="22">
        <v>0</v>
      </c>
      <c r="J25" s="22">
        <v>0</v>
      </c>
      <c r="K25" s="23">
        <v>0</v>
      </c>
      <c r="L25" s="99"/>
    </row>
    <row r="26" spans="1:12" outlineLevel="1" x14ac:dyDescent="0.25">
      <c r="A26" s="26">
        <v>9</v>
      </c>
      <c r="B26" s="36"/>
      <c r="C26" s="37"/>
      <c r="D26" s="88">
        <f t="shared" si="4"/>
        <v>0</v>
      </c>
      <c r="E26" s="88">
        <f t="shared" si="5"/>
        <v>0</v>
      </c>
      <c r="F26" s="22">
        <v>0</v>
      </c>
      <c r="G26" s="22">
        <v>0</v>
      </c>
      <c r="H26" s="22">
        <v>0</v>
      </c>
      <c r="I26" s="22">
        <v>0</v>
      </c>
      <c r="J26" s="22">
        <v>0</v>
      </c>
      <c r="K26" s="23">
        <v>0</v>
      </c>
      <c r="L26" s="99"/>
    </row>
    <row r="27" spans="1:12" outlineLevel="1" x14ac:dyDescent="0.25">
      <c r="A27" s="26">
        <v>10</v>
      </c>
      <c r="B27" s="36"/>
      <c r="C27" s="37"/>
      <c r="D27" s="88">
        <f t="shared" si="4"/>
        <v>0</v>
      </c>
      <c r="E27" s="88">
        <f t="shared" si="5"/>
        <v>0</v>
      </c>
      <c r="F27" s="22">
        <v>0</v>
      </c>
      <c r="G27" s="22">
        <v>0</v>
      </c>
      <c r="H27" s="22">
        <v>0</v>
      </c>
      <c r="I27" s="22">
        <v>0</v>
      </c>
      <c r="J27" s="22">
        <v>0</v>
      </c>
      <c r="K27" s="23">
        <v>0</v>
      </c>
      <c r="L27" s="99"/>
    </row>
    <row r="28" spans="1:12" outlineLevel="1" x14ac:dyDescent="0.25">
      <c r="A28" s="26">
        <v>11</v>
      </c>
      <c r="B28" s="36"/>
      <c r="C28" s="37"/>
      <c r="D28" s="88">
        <f t="shared" si="4"/>
        <v>0</v>
      </c>
      <c r="E28" s="88">
        <f t="shared" si="5"/>
        <v>0</v>
      </c>
      <c r="F28" s="22">
        <v>0</v>
      </c>
      <c r="G28" s="22">
        <v>0</v>
      </c>
      <c r="H28" s="22">
        <v>0</v>
      </c>
      <c r="I28" s="22">
        <v>0</v>
      </c>
      <c r="J28" s="22">
        <v>0</v>
      </c>
      <c r="K28" s="23">
        <v>0</v>
      </c>
      <c r="L28" s="99"/>
    </row>
    <row r="29" spans="1:12" outlineLevel="1" x14ac:dyDescent="0.25">
      <c r="A29" s="26">
        <v>12</v>
      </c>
      <c r="B29" s="36"/>
      <c r="C29" s="37"/>
      <c r="D29" s="88">
        <f t="shared" si="4"/>
        <v>0</v>
      </c>
      <c r="E29" s="88">
        <f t="shared" si="5"/>
        <v>0</v>
      </c>
      <c r="F29" s="22">
        <v>0</v>
      </c>
      <c r="G29" s="22">
        <v>0</v>
      </c>
      <c r="H29" s="22">
        <v>0</v>
      </c>
      <c r="I29" s="22">
        <v>0</v>
      </c>
      <c r="J29" s="22">
        <v>0</v>
      </c>
      <c r="K29" s="23">
        <v>0</v>
      </c>
      <c r="L29" s="99"/>
    </row>
    <row r="30" spans="1:12" outlineLevel="1" x14ac:dyDescent="0.25">
      <c r="A30" s="26">
        <v>13</v>
      </c>
      <c r="B30" s="36"/>
      <c r="C30" s="37"/>
      <c r="D30" s="88">
        <f t="shared" si="4"/>
        <v>0</v>
      </c>
      <c r="E30" s="88">
        <f t="shared" si="5"/>
        <v>0</v>
      </c>
      <c r="F30" s="22">
        <v>0</v>
      </c>
      <c r="G30" s="22">
        <v>0</v>
      </c>
      <c r="H30" s="22">
        <v>0</v>
      </c>
      <c r="I30" s="22">
        <v>0</v>
      </c>
      <c r="J30" s="22">
        <v>0</v>
      </c>
      <c r="K30" s="23">
        <v>0</v>
      </c>
      <c r="L30" s="99"/>
    </row>
    <row r="31" spans="1:12" outlineLevel="1" x14ac:dyDescent="0.25">
      <c r="A31" s="26">
        <v>14</v>
      </c>
      <c r="B31" s="36"/>
      <c r="C31" s="37"/>
      <c r="D31" s="88">
        <f t="shared" si="4"/>
        <v>0</v>
      </c>
      <c r="E31" s="88">
        <f t="shared" si="5"/>
        <v>0</v>
      </c>
      <c r="F31" s="22">
        <v>0</v>
      </c>
      <c r="G31" s="22">
        <v>0</v>
      </c>
      <c r="H31" s="22">
        <v>0</v>
      </c>
      <c r="I31" s="22">
        <v>0</v>
      </c>
      <c r="J31" s="22">
        <v>0</v>
      </c>
      <c r="K31" s="23">
        <v>0</v>
      </c>
      <c r="L31" s="99"/>
    </row>
    <row r="32" spans="1:12" outlineLevel="1" x14ac:dyDescent="0.25">
      <c r="A32" s="26">
        <v>15</v>
      </c>
      <c r="B32" s="36"/>
      <c r="C32" s="37"/>
      <c r="D32" s="88">
        <f t="shared" si="4"/>
        <v>0</v>
      </c>
      <c r="E32" s="88">
        <f t="shared" si="5"/>
        <v>0</v>
      </c>
      <c r="F32" s="22">
        <v>0</v>
      </c>
      <c r="G32" s="22">
        <v>0</v>
      </c>
      <c r="H32" s="22">
        <v>0</v>
      </c>
      <c r="I32" s="22">
        <v>0</v>
      </c>
      <c r="J32" s="22">
        <v>0</v>
      </c>
      <c r="K32" s="23">
        <v>0</v>
      </c>
      <c r="L32" s="99"/>
    </row>
    <row r="33" spans="1:12" ht="15.75" outlineLevel="1" thickBot="1" x14ac:dyDescent="0.3">
      <c r="A33" s="26">
        <v>16</v>
      </c>
      <c r="B33" s="38" t="s">
        <v>26</v>
      </c>
      <c r="C33" s="39"/>
      <c r="D33" s="89">
        <f t="shared" si="4"/>
        <v>0</v>
      </c>
      <c r="E33" s="89">
        <f t="shared" si="5"/>
        <v>0</v>
      </c>
      <c r="F33" s="24">
        <v>0</v>
      </c>
      <c r="G33" s="24">
        <v>0</v>
      </c>
      <c r="H33" s="24">
        <v>0</v>
      </c>
      <c r="I33" s="24">
        <v>0</v>
      </c>
      <c r="J33" s="24">
        <v>0</v>
      </c>
      <c r="K33" s="25">
        <v>0</v>
      </c>
      <c r="L33" s="100"/>
    </row>
    <row r="34" spans="1:12" ht="15.75" thickBot="1" x14ac:dyDescent="0.3">
      <c r="B34" s="49"/>
      <c r="C34" s="78" t="s">
        <v>20</v>
      </c>
      <c r="D34" s="79">
        <f t="shared" si="4"/>
        <v>0</v>
      </c>
      <c r="E34" s="79">
        <f t="shared" si="5"/>
        <v>0</v>
      </c>
      <c r="F34" s="79">
        <f>SUM(F18:F33)</f>
        <v>0</v>
      </c>
      <c r="G34" s="79">
        <f t="shared" ref="G34" si="6">SUM(G18:G33)</f>
        <v>0</v>
      </c>
      <c r="H34" s="79">
        <f t="shared" ref="H34" si="7">SUM(H18:H33)</f>
        <v>0</v>
      </c>
      <c r="I34" s="79">
        <f t="shared" ref="I34" si="8">SUM(I18:I33)</f>
        <v>0</v>
      </c>
      <c r="J34" s="79">
        <f t="shared" ref="J34" si="9">SUM(J18:J33)</f>
        <v>0</v>
      </c>
      <c r="K34" s="80">
        <f t="shared" ref="K34" si="10">SUM(K18:K33)</f>
        <v>0</v>
      </c>
      <c r="L34" s="41"/>
    </row>
    <row r="35" spans="1:12" ht="15.75" thickBot="1" x14ac:dyDescent="0.3"/>
    <row r="36" spans="1:12" ht="15.75" thickBot="1" x14ac:dyDescent="0.3">
      <c r="B36" s="117" t="s">
        <v>51</v>
      </c>
      <c r="C36" s="118"/>
      <c r="D36" s="118"/>
      <c r="E36" s="118"/>
      <c r="F36" s="118"/>
      <c r="G36" s="118"/>
      <c r="H36" s="118"/>
      <c r="I36" s="118"/>
      <c r="J36" s="118"/>
      <c r="K36" s="118"/>
      <c r="L36" s="119"/>
    </row>
    <row r="37" spans="1:12" ht="73.5" customHeight="1" thickBot="1" x14ac:dyDescent="0.3">
      <c r="B37" s="129"/>
      <c r="C37" s="130"/>
      <c r="D37" s="130"/>
      <c r="E37" s="130"/>
      <c r="F37" s="130"/>
      <c r="G37" s="130"/>
      <c r="H37" s="130"/>
      <c r="I37" s="130"/>
      <c r="J37" s="130"/>
      <c r="K37" s="130"/>
      <c r="L37" s="131"/>
    </row>
    <row r="38" spans="1:12" ht="15.75" thickBot="1" x14ac:dyDescent="0.3"/>
    <row r="39" spans="1:12" ht="15.75" thickBot="1" x14ac:dyDescent="0.3">
      <c r="B39" s="126" t="s">
        <v>50</v>
      </c>
      <c r="C39" s="127"/>
      <c r="D39" s="127"/>
      <c r="E39" s="127"/>
      <c r="F39" s="127"/>
      <c r="G39" s="127"/>
      <c r="H39" s="127"/>
      <c r="I39" s="127"/>
      <c r="J39" s="127"/>
      <c r="K39" s="127"/>
      <c r="L39" s="128"/>
    </row>
    <row r="40" spans="1:12" s="27" customFormat="1" ht="35.25" customHeight="1" outlineLevel="1" thickBot="1" x14ac:dyDescent="0.3">
      <c r="B40" s="123" t="s">
        <v>39</v>
      </c>
      <c r="C40" s="124"/>
      <c r="D40" s="124"/>
      <c r="E40" s="124"/>
      <c r="F40" s="124"/>
      <c r="G40" s="124"/>
      <c r="H40" s="124"/>
      <c r="I40" s="124"/>
      <c r="J40" s="124"/>
      <c r="K40" s="124"/>
      <c r="L40" s="125"/>
    </row>
    <row r="41" spans="1:12" ht="75" customHeight="1" outlineLevel="1" thickBot="1" x14ac:dyDescent="0.3">
      <c r="B41" s="43" t="s">
        <v>40</v>
      </c>
      <c r="C41" s="44" t="s">
        <v>41</v>
      </c>
      <c r="D41" s="44" t="s">
        <v>42</v>
      </c>
      <c r="E41" s="45" t="s">
        <v>43</v>
      </c>
      <c r="F41" s="44" t="s">
        <v>44</v>
      </c>
      <c r="G41" s="45" t="s">
        <v>45</v>
      </c>
      <c r="H41" s="44" t="s">
        <v>46</v>
      </c>
      <c r="I41" s="46" t="s">
        <v>47</v>
      </c>
      <c r="J41" s="44" t="s">
        <v>48</v>
      </c>
      <c r="K41" s="47" t="s">
        <v>49</v>
      </c>
      <c r="L41" s="48" t="s">
        <v>52</v>
      </c>
    </row>
    <row r="42" spans="1:12" ht="30" outlineLevel="1" x14ac:dyDescent="0.25">
      <c r="A42" s="26">
        <v>1</v>
      </c>
      <c r="B42" s="34" t="s">
        <v>99</v>
      </c>
      <c r="C42" s="35" t="s">
        <v>100</v>
      </c>
      <c r="D42" s="90">
        <f>F42+H42+J42</f>
        <v>5000</v>
      </c>
      <c r="E42" s="90">
        <f>G42+I42+K42</f>
        <v>5000</v>
      </c>
      <c r="F42" s="20">
        <f>5000</f>
        <v>5000</v>
      </c>
      <c r="G42" s="20">
        <v>5000</v>
      </c>
      <c r="H42" s="20">
        <v>0</v>
      </c>
      <c r="I42" s="20">
        <v>0</v>
      </c>
      <c r="J42" s="20">
        <v>0</v>
      </c>
      <c r="K42" s="21">
        <v>0</v>
      </c>
      <c r="L42" s="98"/>
    </row>
    <row r="43" spans="1:12" ht="30" outlineLevel="1" x14ac:dyDescent="0.25">
      <c r="A43" s="26">
        <v>2</v>
      </c>
      <c r="B43" s="36" t="s">
        <v>103</v>
      </c>
      <c r="C43" s="37" t="s">
        <v>104</v>
      </c>
      <c r="D43" s="91">
        <f t="shared" ref="D43:D58" si="11">F43+H43+J43</f>
        <v>5000</v>
      </c>
      <c r="E43" s="91">
        <f t="shared" ref="E43:E58" si="12">G43+I43+K43</f>
        <v>5000</v>
      </c>
      <c r="F43" s="22">
        <v>5000</v>
      </c>
      <c r="G43" s="22">
        <v>5000</v>
      </c>
      <c r="H43" s="22">
        <v>0</v>
      </c>
      <c r="I43" s="22">
        <v>0</v>
      </c>
      <c r="J43" s="22">
        <v>0</v>
      </c>
      <c r="K43" s="23">
        <v>0</v>
      </c>
      <c r="L43" s="99"/>
    </row>
    <row r="44" spans="1:12" outlineLevel="1" x14ac:dyDescent="0.25">
      <c r="A44" s="26">
        <v>3</v>
      </c>
      <c r="B44" s="36"/>
      <c r="C44" s="37"/>
      <c r="D44" s="91">
        <f t="shared" si="11"/>
        <v>0</v>
      </c>
      <c r="E44" s="91">
        <f t="shared" si="12"/>
        <v>0</v>
      </c>
      <c r="F44" s="22">
        <v>0</v>
      </c>
      <c r="G44" s="22">
        <v>0</v>
      </c>
      <c r="H44" s="22">
        <v>0</v>
      </c>
      <c r="I44" s="22">
        <v>0</v>
      </c>
      <c r="J44" s="22">
        <v>0</v>
      </c>
      <c r="K44" s="23">
        <v>0</v>
      </c>
      <c r="L44" s="99"/>
    </row>
    <row r="45" spans="1:12" outlineLevel="1" x14ac:dyDescent="0.25">
      <c r="A45" s="26">
        <v>4</v>
      </c>
      <c r="B45" s="36"/>
      <c r="C45" s="37"/>
      <c r="D45" s="91">
        <f t="shared" si="11"/>
        <v>0</v>
      </c>
      <c r="E45" s="91">
        <f t="shared" si="12"/>
        <v>0</v>
      </c>
      <c r="F45" s="22">
        <v>0</v>
      </c>
      <c r="G45" s="22">
        <v>0</v>
      </c>
      <c r="H45" s="22">
        <v>0</v>
      </c>
      <c r="I45" s="22">
        <v>0</v>
      </c>
      <c r="J45" s="22">
        <v>0</v>
      </c>
      <c r="K45" s="23">
        <v>0</v>
      </c>
      <c r="L45" s="99"/>
    </row>
    <row r="46" spans="1:12" outlineLevel="1" x14ac:dyDescent="0.25">
      <c r="A46" s="26">
        <v>5</v>
      </c>
      <c r="B46" s="36"/>
      <c r="C46" s="37"/>
      <c r="D46" s="91">
        <f t="shared" si="11"/>
        <v>0</v>
      </c>
      <c r="E46" s="91">
        <f t="shared" si="12"/>
        <v>0</v>
      </c>
      <c r="F46" s="22">
        <v>0</v>
      </c>
      <c r="G46" s="22">
        <v>0</v>
      </c>
      <c r="H46" s="22">
        <v>0</v>
      </c>
      <c r="I46" s="22">
        <v>0</v>
      </c>
      <c r="J46" s="22">
        <v>0</v>
      </c>
      <c r="K46" s="23">
        <v>0</v>
      </c>
      <c r="L46" s="99"/>
    </row>
    <row r="47" spans="1:12" outlineLevel="1" x14ac:dyDescent="0.25">
      <c r="A47" s="26">
        <v>6</v>
      </c>
      <c r="B47" s="36"/>
      <c r="C47" s="37"/>
      <c r="D47" s="91">
        <f t="shared" si="11"/>
        <v>0</v>
      </c>
      <c r="E47" s="91">
        <f t="shared" si="12"/>
        <v>0</v>
      </c>
      <c r="F47" s="22">
        <v>0</v>
      </c>
      <c r="G47" s="22">
        <v>0</v>
      </c>
      <c r="H47" s="22">
        <v>0</v>
      </c>
      <c r="I47" s="22">
        <v>0</v>
      </c>
      <c r="J47" s="22">
        <v>0</v>
      </c>
      <c r="K47" s="23">
        <v>0</v>
      </c>
      <c r="L47" s="99"/>
    </row>
    <row r="48" spans="1:12" outlineLevel="1" x14ac:dyDescent="0.25">
      <c r="A48" s="26">
        <v>7</v>
      </c>
      <c r="B48" s="36"/>
      <c r="C48" s="37"/>
      <c r="D48" s="91">
        <f t="shared" si="11"/>
        <v>0</v>
      </c>
      <c r="E48" s="91">
        <f t="shared" si="12"/>
        <v>0</v>
      </c>
      <c r="F48" s="22">
        <v>0</v>
      </c>
      <c r="G48" s="22">
        <v>0</v>
      </c>
      <c r="H48" s="22">
        <v>0</v>
      </c>
      <c r="I48" s="22">
        <v>0</v>
      </c>
      <c r="J48" s="22">
        <v>0</v>
      </c>
      <c r="K48" s="23">
        <v>0</v>
      </c>
      <c r="L48" s="99"/>
    </row>
    <row r="49" spans="1:12" outlineLevel="1" x14ac:dyDescent="0.25">
      <c r="A49" s="26">
        <v>8</v>
      </c>
      <c r="B49" s="36"/>
      <c r="C49" s="37"/>
      <c r="D49" s="91">
        <f t="shared" si="11"/>
        <v>0</v>
      </c>
      <c r="E49" s="91">
        <f t="shared" si="12"/>
        <v>0</v>
      </c>
      <c r="F49" s="22">
        <v>0</v>
      </c>
      <c r="G49" s="22">
        <v>0</v>
      </c>
      <c r="H49" s="22">
        <v>0</v>
      </c>
      <c r="I49" s="22">
        <v>0</v>
      </c>
      <c r="J49" s="22">
        <v>0</v>
      </c>
      <c r="K49" s="23">
        <v>0</v>
      </c>
      <c r="L49" s="99"/>
    </row>
    <row r="50" spans="1:12" outlineLevel="1" x14ac:dyDescent="0.25">
      <c r="A50" s="26">
        <v>9</v>
      </c>
      <c r="B50" s="36"/>
      <c r="C50" s="37"/>
      <c r="D50" s="91">
        <f t="shared" si="11"/>
        <v>0</v>
      </c>
      <c r="E50" s="91">
        <f t="shared" si="12"/>
        <v>0</v>
      </c>
      <c r="F50" s="22">
        <v>0</v>
      </c>
      <c r="G50" s="22">
        <v>0</v>
      </c>
      <c r="H50" s="22">
        <v>0</v>
      </c>
      <c r="I50" s="22">
        <v>0</v>
      </c>
      <c r="J50" s="22">
        <v>0</v>
      </c>
      <c r="K50" s="23">
        <v>0</v>
      </c>
      <c r="L50" s="99"/>
    </row>
    <row r="51" spans="1:12" outlineLevel="1" x14ac:dyDescent="0.25">
      <c r="A51" s="26">
        <v>10</v>
      </c>
      <c r="B51" s="36"/>
      <c r="C51" s="37"/>
      <c r="D51" s="91">
        <f t="shared" si="11"/>
        <v>0</v>
      </c>
      <c r="E51" s="91">
        <f t="shared" si="12"/>
        <v>0</v>
      </c>
      <c r="F51" s="22">
        <v>0</v>
      </c>
      <c r="G51" s="22">
        <v>0</v>
      </c>
      <c r="H51" s="22">
        <v>0</v>
      </c>
      <c r="I51" s="22">
        <v>0</v>
      </c>
      <c r="J51" s="22">
        <v>0</v>
      </c>
      <c r="K51" s="23">
        <v>0</v>
      </c>
      <c r="L51" s="99"/>
    </row>
    <row r="52" spans="1:12" outlineLevel="1" x14ac:dyDescent="0.25">
      <c r="A52" s="26">
        <v>11</v>
      </c>
      <c r="B52" s="36"/>
      <c r="C52" s="37"/>
      <c r="D52" s="91">
        <f t="shared" si="11"/>
        <v>0</v>
      </c>
      <c r="E52" s="91">
        <f t="shared" si="12"/>
        <v>0</v>
      </c>
      <c r="F52" s="22">
        <v>0</v>
      </c>
      <c r="G52" s="22">
        <v>0</v>
      </c>
      <c r="H52" s="22">
        <v>0</v>
      </c>
      <c r="I52" s="22">
        <v>0</v>
      </c>
      <c r="J52" s="22">
        <v>0</v>
      </c>
      <c r="K52" s="23">
        <v>0</v>
      </c>
      <c r="L52" s="99"/>
    </row>
    <row r="53" spans="1:12" outlineLevel="1" x14ac:dyDescent="0.25">
      <c r="A53" s="26">
        <v>12</v>
      </c>
      <c r="B53" s="36"/>
      <c r="C53" s="37"/>
      <c r="D53" s="91">
        <f t="shared" si="11"/>
        <v>0</v>
      </c>
      <c r="E53" s="91">
        <f t="shared" si="12"/>
        <v>0</v>
      </c>
      <c r="F53" s="22">
        <v>0</v>
      </c>
      <c r="G53" s="22">
        <v>0</v>
      </c>
      <c r="H53" s="22">
        <v>0</v>
      </c>
      <c r="I53" s="22">
        <v>0</v>
      </c>
      <c r="J53" s="22">
        <v>0</v>
      </c>
      <c r="K53" s="23">
        <v>0</v>
      </c>
      <c r="L53" s="99"/>
    </row>
    <row r="54" spans="1:12" outlineLevel="1" x14ac:dyDescent="0.25">
      <c r="A54" s="26">
        <v>13</v>
      </c>
      <c r="B54" s="36"/>
      <c r="C54" s="37"/>
      <c r="D54" s="91">
        <f t="shared" si="11"/>
        <v>0</v>
      </c>
      <c r="E54" s="91">
        <f t="shared" si="12"/>
        <v>0</v>
      </c>
      <c r="F54" s="22">
        <v>0</v>
      </c>
      <c r="G54" s="22">
        <v>0</v>
      </c>
      <c r="H54" s="22">
        <v>0</v>
      </c>
      <c r="I54" s="22">
        <v>0</v>
      </c>
      <c r="J54" s="22">
        <v>0</v>
      </c>
      <c r="K54" s="23">
        <v>0</v>
      </c>
      <c r="L54" s="99"/>
    </row>
    <row r="55" spans="1:12" outlineLevel="1" x14ac:dyDescent="0.25">
      <c r="A55" s="26">
        <v>14</v>
      </c>
      <c r="B55" s="36"/>
      <c r="C55" s="37"/>
      <c r="D55" s="91">
        <f t="shared" si="11"/>
        <v>0</v>
      </c>
      <c r="E55" s="91">
        <f t="shared" si="12"/>
        <v>0</v>
      </c>
      <c r="F55" s="22">
        <v>0</v>
      </c>
      <c r="G55" s="22">
        <v>0</v>
      </c>
      <c r="H55" s="22">
        <v>0</v>
      </c>
      <c r="I55" s="22">
        <v>0</v>
      </c>
      <c r="J55" s="22">
        <v>0</v>
      </c>
      <c r="K55" s="23">
        <v>0</v>
      </c>
      <c r="L55" s="99"/>
    </row>
    <row r="56" spans="1:12" outlineLevel="1" x14ac:dyDescent="0.25">
      <c r="A56" s="26">
        <v>15</v>
      </c>
      <c r="B56" s="36"/>
      <c r="C56" s="37"/>
      <c r="D56" s="91">
        <f t="shared" si="11"/>
        <v>0</v>
      </c>
      <c r="E56" s="91">
        <f t="shared" si="12"/>
        <v>0</v>
      </c>
      <c r="F56" s="22">
        <v>0</v>
      </c>
      <c r="G56" s="22">
        <v>0</v>
      </c>
      <c r="H56" s="22">
        <v>0</v>
      </c>
      <c r="I56" s="22">
        <v>0</v>
      </c>
      <c r="J56" s="22">
        <v>0</v>
      </c>
      <c r="K56" s="23">
        <v>0</v>
      </c>
      <c r="L56" s="99"/>
    </row>
    <row r="57" spans="1:12" ht="15.75" outlineLevel="1" thickBot="1" x14ac:dyDescent="0.3">
      <c r="A57" s="26">
        <v>16</v>
      </c>
      <c r="B57" s="38" t="s">
        <v>26</v>
      </c>
      <c r="C57" s="39"/>
      <c r="D57" s="92">
        <f t="shared" si="11"/>
        <v>0</v>
      </c>
      <c r="E57" s="92">
        <f t="shared" si="12"/>
        <v>0</v>
      </c>
      <c r="F57" s="24">
        <v>0</v>
      </c>
      <c r="G57" s="24">
        <v>0</v>
      </c>
      <c r="H57" s="24">
        <v>0</v>
      </c>
      <c r="I57" s="24">
        <v>0</v>
      </c>
      <c r="J57" s="24">
        <v>0</v>
      </c>
      <c r="K57" s="25">
        <v>0</v>
      </c>
      <c r="L57" s="100"/>
    </row>
    <row r="58" spans="1:12" ht="15.75" thickBot="1" x14ac:dyDescent="0.3">
      <c r="B58" s="49"/>
      <c r="C58" s="75" t="s">
        <v>20</v>
      </c>
      <c r="D58" s="76">
        <f t="shared" si="11"/>
        <v>10000</v>
      </c>
      <c r="E58" s="76">
        <f t="shared" si="12"/>
        <v>10000</v>
      </c>
      <c r="F58" s="76">
        <f>SUM(F42:F57)</f>
        <v>10000</v>
      </c>
      <c r="G58" s="76">
        <f t="shared" ref="G58" si="13">SUM(G42:G57)</f>
        <v>10000</v>
      </c>
      <c r="H58" s="76">
        <f t="shared" ref="H58" si="14">SUM(H42:H57)</f>
        <v>0</v>
      </c>
      <c r="I58" s="76">
        <f t="shared" ref="I58" si="15">SUM(I42:I57)</f>
        <v>0</v>
      </c>
      <c r="J58" s="76">
        <f t="shared" ref="J58" si="16">SUM(J42:J57)</f>
        <v>0</v>
      </c>
      <c r="K58" s="77">
        <f t="shared" ref="K58" si="17">SUM(K42:K57)</f>
        <v>0</v>
      </c>
      <c r="L58" s="41"/>
    </row>
    <row r="60" spans="1:12" ht="15.75" thickBot="1" x14ac:dyDescent="0.3"/>
    <row r="61" spans="1:12" ht="15.75" thickBot="1" x14ac:dyDescent="0.3">
      <c r="B61" s="117" t="s">
        <v>51</v>
      </c>
      <c r="C61" s="118"/>
      <c r="D61" s="118"/>
      <c r="E61" s="118"/>
      <c r="F61" s="118"/>
      <c r="G61" s="118"/>
      <c r="H61" s="118"/>
      <c r="I61" s="118"/>
      <c r="J61" s="118"/>
      <c r="K61" s="118"/>
      <c r="L61" s="119"/>
    </row>
    <row r="62" spans="1:12" ht="63.75" customHeight="1" thickBot="1" x14ac:dyDescent="0.3">
      <c r="B62" s="129"/>
      <c r="C62" s="130"/>
      <c r="D62" s="130"/>
      <c r="E62" s="130"/>
      <c r="F62" s="130"/>
      <c r="G62" s="130"/>
      <c r="H62" s="130"/>
      <c r="I62" s="130"/>
      <c r="J62" s="130"/>
      <c r="K62" s="130"/>
      <c r="L62" s="131"/>
    </row>
    <row r="65" spans="2:12" ht="15.75" thickBot="1" x14ac:dyDescent="0.3"/>
    <row r="66" spans="2:12" ht="15.75" thickBot="1" x14ac:dyDescent="0.3">
      <c r="B66" s="136" t="s">
        <v>10</v>
      </c>
      <c r="C66" s="137"/>
      <c r="D66" s="137"/>
      <c r="E66" s="137"/>
      <c r="F66" s="137"/>
      <c r="G66" s="137"/>
      <c r="H66" s="137"/>
      <c r="I66" s="137"/>
      <c r="J66" s="137"/>
      <c r="K66" s="137"/>
      <c r="L66" s="138"/>
    </row>
    <row r="67" spans="2:12" ht="15.75" thickBot="1" x14ac:dyDescent="0.3">
      <c r="B67" s="123" t="s">
        <v>88</v>
      </c>
      <c r="C67" s="124"/>
      <c r="D67" s="124"/>
      <c r="E67" s="124"/>
      <c r="F67" s="124"/>
      <c r="G67" s="124"/>
      <c r="H67" s="124"/>
      <c r="I67" s="124"/>
      <c r="J67" s="124"/>
      <c r="K67" s="124"/>
      <c r="L67" s="125"/>
    </row>
    <row r="68" spans="2:12" ht="45.75" outlineLevel="1" thickBot="1" x14ac:dyDescent="0.3">
      <c r="B68" s="43" t="s">
        <v>53</v>
      </c>
      <c r="C68" s="44" t="s">
        <v>54</v>
      </c>
      <c r="D68" s="44" t="s">
        <v>55</v>
      </c>
      <c r="E68" s="45" t="s">
        <v>61</v>
      </c>
      <c r="F68" s="44" t="s">
        <v>56</v>
      </c>
      <c r="G68" s="45" t="s">
        <v>60</v>
      </c>
      <c r="H68" s="44" t="s">
        <v>57</v>
      </c>
      <c r="I68" s="46" t="s">
        <v>59</v>
      </c>
      <c r="J68" s="44" t="s">
        <v>58</v>
      </c>
      <c r="K68" s="47" t="s">
        <v>62</v>
      </c>
      <c r="L68" s="48" t="s">
        <v>63</v>
      </c>
    </row>
    <row r="69" spans="2:12" outlineLevel="1" x14ac:dyDescent="0.25">
      <c r="B69" s="34" t="s">
        <v>92</v>
      </c>
      <c r="C69" s="35" t="s">
        <v>93</v>
      </c>
      <c r="D69" s="93">
        <v>3700</v>
      </c>
      <c r="E69" s="93">
        <v>4700</v>
      </c>
      <c r="F69" s="93">
        <v>3700</v>
      </c>
      <c r="G69" s="93">
        <v>3700</v>
      </c>
      <c r="H69" s="20">
        <v>0</v>
      </c>
      <c r="I69" s="20">
        <v>0</v>
      </c>
      <c r="J69" s="20">
        <v>0</v>
      </c>
      <c r="K69" s="21">
        <v>0</v>
      </c>
      <c r="L69" s="98"/>
    </row>
    <row r="70" spans="2:12" outlineLevel="1" x14ac:dyDescent="0.25">
      <c r="B70" s="36" t="s">
        <v>109</v>
      </c>
      <c r="C70" s="37" t="s">
        <v>101</v>
      </c>
      <c r="D70" s="94">
        <f t="shared" ref="D70:D85" si="18">F70+H70+J70</f>
        <v>300</v>
      </c>
      <c r="E70" s="94">
        <f t="shared" ref="E70:E85" si="19">G70+I70+K70</f>
        <v>300</v>
      </c>
      <c r="F70" s="22">
        <v>300</v>
      </c>
      <c r="G70" s="22">
        <v>300</v>
      </c>
      <c r="H70" s="22">
        <v>0</v>
      </c>
      <c r="I70" s="22">
        <v>0</v>
      </c>
      <c r="J70" s="22">
        <v>0</v>
      </c>
      <c r="K70" s="23">
        <v>0</v>
      </c>
      <c r="L70" s="99"/>
    </row>
    <row r="71" spans="2:12" outlineLevel="1" x14ac:dyDescent="0.25">
      <c r="B71" s="36"/>
      <c r="C71" s="37"/>
      <c r="D71" s="94">
        <f t="shared" si="18"/>
        <v>0</v>
      </c>
      <c r="E71" s="94">
        <f t="shared" si="19"/>
        <v>0</v>
      </c>
      <c r="F71" s="22">
        <v>0</v>
      </c>
      <c r="G71" s="22">
        <v>0</v>
      </c>
      <c r="H71" s="22">
        <v>0</v>
      </c>
      <c r="I71" s="22">
        <v>0</v>
      </c>
      <c r="J71" s="22">
        <v>0</v>
      </c>
      <c r="K71" s="23">
        <v>0</v>
      </c>
      <c r="L71" s="99"/>
    </row>
    <row r="72" spans="2:12" outlineLevel="1" x14ac:dyDescent="0.25">
      <c r="B72" s="36"/>
      <c r="C72" s="37"/>
      <c r="D72" s="94">
        <f t="shared" si="18"/>
        <v>0</v>
      </c>
      <c r="E72" s="94">
        <f t="shared" si="19"/>
        <v>0</v>
      </c>
      <c r="F72" s="22">
        <v>0</v>
      </c>
      <c r="G72" s="22">
        <v>0</v>
      </c>
      <c r="H72" s="22">
        <v>0</v>
      </c>
      <c r="I72" s="22">
        <v>0</v>
      </c>
      <c r="J72" s="22">
        <v>0</v>
      </c>
      <c r="K72" s="23">
        <v>0</v>
      </c>
      <c r="L72" s="99"/>
    </row>
    <row r="73" spans="2:12" outlineLevel="1" x14ac:dyDescent="0.25">
      <c r="B73" s="36"/>
      <c r="C73" s="37"/>
      <c r="D73" s="94">
        <f t="shared" si="18"/>
        <v>0</v>
      </c>
      <c r="E73" s="94">
        <f t="shared" si="19"/>
        <v>0</v>
      </c>
      <c r="F73" s="22">
        <v>0</v>
      </c>
      <c r="G73" s="22">
        <v>0</v>
      </c>
      <c r="H73" s="22">
        <v>0</v>
      </c>
      <c r="I73" s="22">
        <v>0</v>
      </c>
      <c r="J73" s="22">
        <v>0</v>
      </c>
      <c r="K73" s="23">
        <v>0</v>
      </c>
      <c r="L73" s="99"/>
    </row>
    <row r="74" spans="2:12" outlineLevel="1" x14ac:dyDescent="0.25">
      <c r="B74" s="36"/>
      <c r="C74" s="37"/>
      <c r="D74" s="94">
        <f t="shared" si="18"/>
        <v>0</v>
      </c>
      <c r="E74" s="94">
        <f t="shared" si="19"/>
        <v>0</v>
      </c>
      <c r="F74" s="22">
        <v>0</v>
      </c>
      <c r="G74" s="22">
        <v>0</v>
      </c>
      <c r="H74" s="22">
        <v>0</v>
      </c>
      <c r="I74" s="22">
        <v>0</v>
      </c>
      <c r="J74" s="22">
        <v>0</v>
      </c>
      <c r="K74" s="23">
        <v>0</v>
      </c>
      <c r="L74" s="99"/>
    </row>
    <row r="75" spans="2:12" outlineLevel="1" x14ac:dyDescent="0.25">
      <c r="B75" s="36"/>
      <c r="C75" s="37"/>
      <c r="D75" s="94">
        <f t="shared" si="18"/>
        <v>0</v>
      </c>
      <c r="E75" s="94">
        <f t="shared" si="19"/>
        <v>0</v>
      </c>
      <c r="F75" s="22">
        <v>0</v>
      </c>
      <c r="G75" s="22">
        <v>0</v>
      </c>
      <c r="H75" s="22">
        <v>0</v>
      </c>
      <c r="I75" s="22">
        <v>0</v>
      </c>
      <c r="J75" s="22">
        <v>0</v>
      </c>
      <c r="K75" s="23">
        <v>0</v>
      </c>
      <c r="L75" s="99"/>
    </row>
    <row r="76" spans="2:12" outlineLevel="1" x14ac:dyDescent="0.25">
      <c r="B76" s="36"/>
      <c r="C76" s="37"/>
      <c r="D76" s="94">
        <f t="shared" si="18"/>
        <v>0</v>
      </c>
      <c r="E76" s="94">
        <f t="shared" si="19"/>
        <v>0</v>
      </c>
      <c r="F76" s="22">
        <v>0</v>
      </c>
      <c r="G76" s="22">
        <v>0</v>
      </c>
      <c r="H76" s="22">
        <v>0</v>
      </c>
      <c r="I76" s="22">
        <v>0</v>
      </c>
      <c r="J76" s="22">
        <v>0</v>
      </c>
      <c r="K76" s="23">
        <v>0</v>
      </c>
      <c r="L76" s="99"/>
    </row>
    <row r="77" spans="2:12" outlineLevel="1" x14ac:dyDescent="0.25">
      <c r="B77" s="36"/>
      <c r="C77" s="37"/>
      <c r="D77" s="94">
        <f t="shared" si="18"/>
        <v>0</v>
      </c>
      <c r="E77" s="94">
        <f t="shared" si="19"/>
        <v>0</v>
      </c>
      <c r="F77" s="22">
        <v>0</v>
      </c>
      <c r="G77" s="22">
        <v>0</v>
      </c>
      <c r="H77" s="22">
        <v>0</v>
      </c>
      <c r="I77" s="22">
        <v>0</v>
      </c>
      <c r="J77" s="22">
        <v>0</v>
      </c>
      <c r="K77" s="23">
        <v>0</v>
      </c>
      <c r="L77" s="99"/>
    </row>
    <row r="78" spans="2:12" outlineLevel="1" x14ac:dyDescent="0.25">
      <c r="B78" s="36"/>
      <c r="C78" s="37"/>
      <c r="D78" s="94">
        <f t="shared" si="18"/>
        <v>0</v>
      </c>
      <c r="E78" s="94">
        <f t="shared" si="19"/>
        <v>0</v>
      </c>
      <c r="F78" s="22">
        <v>0</v>
      </c>
      <c r="G78" s="22">
        <v>0</v>
      </c>
      <c r="H78" s="22">
        <v>0</v>
      </c>
      <c r="I78" s="22">
        <v>0</v>
      </c>
      <c r="J78" s="22">
        <v>0</v>
      </c>
      <c r="K78" s="23">
        <v>0</v>
      </c>
      <c r="L78" s="99"/>
    </row>
    <row r="79" spans="2:12" outlineLevel="1" x14ac:dyDescent="0.25">
      <c r="B79" s="36"/>
      <c r="C79" s="37"/>
      <c r="D79" s="94">
        <f t="shared" si="18"/>
        <v>0</v>
      </c>
      <c r="E79" s="94">
        <f t="shared" si="19"/>
        <v>0</v>
      </c>
      <c r="F79" s="22">
        <v>0</v>
      </c>
      <c r="G79" s="22">
        <v>0</v>
      </c>
      <c r="H79" s="22">
        <v>0</v>
      </c>
      <c r="I79" s="22">
        <v>0</v>
      </c>
      <c r="J79" s="22">
        <v>0</v>
      </c>
      <c r="K79" s="23">
        <v>0</v>
      </c>
      <c r="L79" s="99"/>
    </row>
    <row r="80" spans="2:12" outlineLevel="1" x14ac:dyDescent="0.25">
      <c r="B80" s="36"/>
      <c r="C80" s="37"/>
      <c r="D80" s="94">
        <f t="shared" si="18"/>
        <v>0</v>
      </c>
      <c r="E80" s="94">
        <f t="shared" si="19"/>
        <v>0</v>
      </c>
      <c r="F80" s="22">
        <v>0</v>
      </c>
      <c r="G80" s="22">
        <v>0</v>
      </c>
      <c r="H80" s="22">
        <v>0</v>
      </c>
      <c r="I80" s="22">
        <v>0</v>
      </c>
      <c r="J80" s="22">
        <v>0</v>
      </c>
      <c r="K80" s="23">
        <v>0</v>
      </c>
      <c r="L80" s="99"/>
    </row>
    <row r="81" spans="2:12" outlineLevel="1" x14ac:dyDescent="0.25">
      <c r="B81" s="36"/>
      <c r="C81" s="37"/>
      <c r="D81" s="94">
        <f t="shared" si="18"/>
        <v>0</v>
      </c>
      <c r="E81" s="94">
        <f t="shared" si="19"/>
        <v>0</v>
      </c>
      <c r="F81" s="22">
        <v>0</v>
      </c>
      <c r="G81" s="22">
        <v>0</v>
      </c>
      <c r="H81" s="22">
        <v>0</v>
      </c>
      <c r="I81" s="22">
        <v>0</v>
      </c>
      <c r="J81" s="22">
        <v>0</v>
      </c>
      <c r="K81" s="23">
        <v>0</v>
      </c>
      <c r="L81" s="99"/>
    </row>
    <row r="82" spans="2:12" outlineLevel="1" x14ac:dyDescent="0.25">
      <c r="B82" s="36"/>
      <c r="C82" s="37"/>
      <c r="D82" s="94">
        <f t="shared" si="18"/>
        <v>0</v>
      </c>
      <c r="E82" s="94">
        <f t="shared" si="19"/>
        <v>0</v>
      </c>
      <c r="F82" s="22">
        <v>0</v>
      </c>
      <c r="G82" s="22">
        <v>0</v>
      </c>
      <c r="H82" s="22">
        <v>0</v>
      </c>
      <c r="I82" s="22">
        <v>0</v>
      </c>
      <c r="J82" s="22">
        <v>0</v>
      </c>
      <c r="K82" s="23">
        <v>0</v>
      </c>
      <c r="L82" s="99"/>
    </row>
    <row r="83" spans="2:12" outlineLevel="1" x14ac:dyDescent="0.25">
      <c r="B83" s="36"/>
      <c r="C83" s="37"/>
      <c r="D83" s="94">
        <f t="shared" si="18"/>
        <v>0</v>
      </c>
      <c r="E83" s="94">
        <f t="shared" si="19"/>
        <v>0</v>
      </c>
      <c r="F83" s="22">
        <v>0</v>
      </c>
      <c r="G83" s="22">
        <v>0</v>
      </c>
      <c r="H83" s="22">
        <v>0</v>
      </c>
      <c r="I83" s="22">
        <v>0</v>
      </c>
      <c r="J83" s="22">
        <v>0</v>
      </c>
      <c r="K83" s="23">
        <v>0</v>
      </c>
      <c r="L83" s="99"/>
    </row>
    <row r="84" spans="2:12" ht="15.75" outlineLevel="1" thickBot="1" x14ac:dyDescent="0.3">
      <c r="B84" s="38" t="s">
        <v>26</v>
      </c>
      <c r="C84" s="39"/>
      <c r="D84" s="95">
        <f t="shared" si="18"/>
        <v>0</v>
      </c>
      <c r="E84" s="95">
        <f t="shared" si="19"/>
        <v>0</v>
      </c>
      <c r="F84" s="24">
        <v>0</v>
      </c>
      <c r="G84" s="24">
        <v>0</v>
      </c>
      <c r="H84" s="24">
        <v>0</v>
      </c>
      <c r="I84" s="24">
        <v>0</v>
      </c>
      <c r="J84" s="24">
        <v>0</v>
      </c>
      <c r="K84" s="25">
        <v>0</v>
      </c>
      <c r="L84" s="100"/>
    </row>
    <row r="85" spans="2:12" ht="15.75" thickBot="1" x14ac:dyDescent="0.3">
      <c r="B85" s="49"/>
      <c r="C85" s="71" t="s">
        <v>20</v>
      </c>
      <c r="D85" s="69">
        <f t="shared" si="18"/>
        <v>4000</v>
      </c>
      <c r="E85" s="69">
        <f t="shared" si="19"/>
        <v>4000</v>
      </c>
      <c r="F85" s="69">
        <f>SUM(F69:F84)</f>
        <v>4000</v>
      </c>
      <c r="G85" s="69">
        <f t="shared" ref="G85" si="20">SUM(G69:G84)</f>
        <v>4000</v>
      </c>
      <c r="H85" s="69">
        <f t="shared" ref="H85" si="21">SUM(H69:H84)</f>
        <v>0</v>
      </c>
      <c r="I85" s="69">
        <f t="shared" ref="I85" si="22">SUM(I69:I84)</f>
        <v>0</v>
      </c>
      <c r="J85" s="69">
        <f t="shared" ref="J85" si="23">SUM(J69:J84)</f>
        <v>0</v>
      </c>
      <c r="K85" s="70">
        <f t="shared" ref="K85" si="24">SUM(K69:K84)</f>
        <v>0</v>
      </c>
      <c r="L85" s="41"/>
    </row>
    <row r="87" spans="2:12" ht="15.75" thickBot="1" x14ac:dyDescent="0.3"/>
    <row r="88" spans="2:12" ht="15.75" thickBot="1" x14ac:dyDescent="0.3">
      <c r="B88" s="117" t="s">
        <v>51</v>
      </c>
      <c r="C88" s="118"/>
      <c r="D88" s="118"/>
      <c r="E88" s="118"/>
      <c r="F88" s="118"/>
      <c r="G88" s="118"/>
      <c r="H88" s="118"/>
      <c r="I88" s="118"/>
      <c r="J88" s="118"/>
      <c r="K88" s="118"/>
      <c r="L88" s="119"/>
    </row>
    <row r="89" spans="2:12" ht="123" customHeight="1" thickBot="1" x14ac:dyDescent="0.3">
      <c r="B89" s="129"/>
      <c r="C89" s="130"/>
      <c r="D89" s="130"/>
      <c r="E89" s="130"/>
      <c r="F89" s="130"/>
      <c r="G89" s="130"/>
      <c r="H89" s="130"/>
      <c r="I89" s="130"/>
      <c r="J89" s="130"/>
      <c r="K89" s="130"/>
      <c r="L89" s="131"/>
    </row>
    <row r="91" spans="2:12" ht="15.75" thickBot="1" x14ac:dyDescent="0.3"/>
    <row r="92" spans="2:12" ht="15.75" thickBot="1" x14ac:dyDescent="0.3">
      <c r="B92" s="133" t="s">
        <v>64</v>
      </c>
      <c r="C92" s="134"/>
      <c r="D92" s="134"/>
      <c r="E92" s="134"/>
      <c r="F92" s="134"/>
      <c r="G92" s="134"/>
      <c r="H92" s="134"/>
      <c r="I92" s="134"/>
      <c r="J92" s="134"/>
      <c r="K92" s="134"/>
      <c r="L92" s="135"/>
    </row>
    <row r="93" spans="2:12" ht="15.75" thickBot="1" x14ac:dyDescent="0.3">
      <c r="B93" s="123" t="s">
        <v>68</v>
      </c>
      <c r="C93" s="124"/>
      <c r="D93" s="124"/>
      <c r="E93" s="124"/>
      <c r="F93" s="124"/>
      <c r="G93" s="124"/>
      <c r="H93" s="124"/>
      <c r="I93" s="124"/>
      <c r="J93" s="124"/>
      <c r="K93" s="124"/>
      <c r="L93" s="125"/>
    </row>
    <row r="94" spans="2:12" ht="45.75" outlineLevel="1" thickBot="1" x14ac:dyDescent="0.3">
      <c r="B94" s="43" t="s">
        <v>67</v>
      </c>
      <c r="C94" s="44" t="s">
        <v>69</v>
      </c>
      <c r="D94" s="44" t="s">
        <v>70</v>
      </c>
      <c r="E94" s="45" t="s">
        <v>71</v>
      </c>
      <c r="F94" s="44" t="s">
        <v>72</v>
      </c>
      <c r="G94" s="45" t="s">
        <v>73</v>
      </c>
      <c r="H94" s="44" t="s">
        <v>74</v>
      </c>
      <c r="I94" s="46" t="s">
        <v>75</v>
      </c>
      <c r="J94" s="44" t="s">
        <v>76</v>
      </c>
      <c r="K94" s="47" t="s">
        <v>77</v>
      </c>
      <c r="L94" s="48" t="s">
        <v>63</v>
      </c>
    </row>
    <row r="95" spans="2:12" outlineLevel="1" x14ac:dyDescent="0.25">
      <c r="B95" s="34"/>
      <c r="C95" s="35"/>
      <c r="D95" s="84">
        <f>F95+H95+J95</f>
        <v>0</v>
      </c>
      <c r="E95" s="84">
        <f>G95+I95+K95</f>
        <v>0</v>
      </c>
      <c r="F95" s="20">
        <v>0</v>
      </c>
      <c r="G95" s="20">
        <v>0</v>
      </c>
      <c r="H95" s="20">
        <v>0</v>
      </c>
      <c r="I95" s="20">
        <v>0</v>
      </c>
      <c r="J95" s="20">
        <v>0</v>
      </c>
      <c r="K95" s="21">
        <v>0</v>
      </c>
      <c r="L95" s="98"/>
    </row>
    <row r="96" spans="2:12" ht="30" outlineLevel="1" x14ac:dyDescent="0.25">
      <c r="B96" s="36" t="s">
        <v>96</v>
      </c>
      <c r="C96" s="37" t="s">
        <v>102</v>
      </c>
      <c r="D96" s="85">
        <f t="shared" ref="D96:D111" si="25">F96+H96+J96</f>
        <v>2000</v>
      </c>
      <c r="E96" s="85">
        <f t="shared" ref="E96:E111" si="26">G96+I96+K96</f>
        <v>2000</v>
      </c>
      <c r="F96" s="22">
        <v>2000</v>
      </c>
      <c r="G96" s="22">
        <v>2000</v>
      </c>
      <c r="H96" s="22">
        <v>0</v>
      </c>
      <c r="I96" s="22">
        <v>0</v>
      </c>
      <c r="J96" s="22">
        <v>0</v>
      </c>
      <c r="K96" s="23">
        <v>0</v>
      </c>
      <c r="L96" s="99"/>
    </row>
    <row r="97" spans="2:12" outlineLevel="1" x14ac:dyDescent="0.25">
      <c r="B97" s="36" t="s">
        <v>91</v>
      </c>
      <c r="C97" s="37"/>
      <c r="D97" s="85">
        <f t="shared" si="25"/>
        <v>6000</v>
      </c>
      <c r="E97" s="85">
        <f t="shared" si="26"/>
        <v>6000</v>
      </c>
      <c r="F97" s="22">
        <v>6000</v>
      </c>
      <c r="G97" s="22">
        <v>6000</v>
      </c>
      <c r="H97" s="22">
        <v>0</v>
      </c>
      <c r="I97" s="22">
        <v>0</v>
      </c>
      <c r="J97" s="22">
        <v>0</v>
      </c>
      <c r="K97" s="23">
        <v>0</v>
      </c>
      <c r="L97" s="99"/>
    </row>
    <row r="98" spans="2:12" outlineLevel="1" x14ac:dyDescent="0.25">
      <c r="B98" s="36" t="s">
        <v>94</v>
      </c>
      <c r="C98" s="37" t="s">
        <v>98</v>
      </c>
      <c r="D98" s="85">
        <f t="shared" si="25"/>
        <v>2400</v>
      </c>
      <c r="E98" s="85">
        <f t="shared" si="26"/>
        <v>2400</v>
      </c>
      <c r="F98" s="22">
        <f>200*12</f>
        <v>2400</v>
      </c>
      <c r="G98" s="22">
        <f>200*12</f>
        <v>2400</v>
      </c>
      <c r="H98" s="22">
        <v>0</v>
      </c>
      <c r="I98" s="22">
        <v>0</v>
      </c>
      <c r="J98" s="22">
        <v>0</v>
      </c>
      <c r="K98" s="23">
        <v>0</v>
      </c>
      <c r="L98" s="99"/>
    </row>
    <row r="99" spans="2:12" ht="30" outlineLevel="1" x14ac:dyDescent="0.25">
      <c r="B99" s="36" t="s">
        <v>95</v>
      </c>
      <c r="C99" s="37" t="s">
        <v>110</v>
      </c>
      <c r="D99" s="85">
        <f t="shared" si="25"/>
        <v>4000</v>
      </c>
      <c r="E99" s="85">
        <f t="shared" si="26"/>
        <v>4000</v>
      </c>
      <c r="F99" s="22">
        <v>4000</v>
      </c>
      <c r="G99" s="22">
        <v>4000</v>
      </c>
      <c r="H99" s="22">
        <v>0</v>
      </c>
      <c r="I99" s="22">
        <v>0</v>
      </c>
      <c r="J99" s="22">
        <v>0</v>
      </c>
      <c r="K99" s="23">
        <v>0</v>
      </c>
      <c r="L99" s="99"/>
    </row>
    <row r="100" spans="2:12" ht="30" outlineLevel="1" x14ac:dyDescent="0.25">
      <c r="B100" s="36" t="s">
        <v>105</v>
      </c>
      <c r="C100" s="37" t="s">
        <v>107</v>
      </c>
      <c r="D100" s="85">
        <f t="shared" si="25"/>
        <v>3000</v>
      </c>
      <c r="E100" s="85">
        <f t="shared" si="26"/>
        <v>3000</v>
      </c>
      <c r="F100" s="22">
        <v>3000</v>
      </c>
      <c r="G100" s="22">
        <v>3000</v>
      </c>
      <c r="H100" s="22">
        <v>0</v>
      </c>
      <c r="I100" s="22">
        <v>0</v>
      </c>
      <c r="J100" s="22">
        <v>0</v>
      </c>
      <c r="K100" s="23">
        <v>0</v>
      </c>
      <c r="L100" s="99"/>
    </row>
    <row r="101" spans="2:12" ht="30" outlineLevel="1" x14ac:dyDescent="0.25">
      <c r="B101" s="36" t="s">
        <v>106</v>
      </c>
      <c r="C101" s="37" t="s">
        <v>108</v>
      </c>
      <c r="D101" s="85">
        <f t="shared" si="25"/>
        <v>2000</v>
      </c>
      <c r="E101" s="85">
        <f t="shared" si="26"/>
        <v>2000</v>
      </c>
      <c r="F101" s="22">
        <v>2000</v>
      </c>
      <c r="G101" s="22">
        <v>2000</v>
      </c>
      <c r="H101" s="22">
        <v>0</v>
      </c>
      <c r="I101" s="22">
        <v>0</v>
      </c>
      <c r="J101" s="22">
        <v>0</v>
      </c>
      <c r="K101" s="23">
        <v>0</v>
      </c>
      <c r="L101" s="99"/>
    </row>
    <row r="102" spans="2:12" outlineLevel="1" x14ac:dyDescent="0.25">
      <c r="B102" s="36"/>
      <c r="C102" s="37"/>
      <c r="D102" s="85">
        <f t="shared" si="25"/>
        <v>0</v>
      </c>
      <c r="E102" s="85">
        <f t="shared" si="26"/>
        <v>0</v>
      </c>
      <c r="F102" s="22">
        <v>0</v>
      </c>
      <c r="G102" s="22">
        <v>0</v>
      </c>
      <c r="H102" s="22">
        <v>0</v>
      </c>
      <c r="I102" s="22">
        <v>0</v>
      </c>
      <c r="J102" s="22">
        <v>0</v>
      </c>
      <c r="K102" s="23">
        <v>0</v>
      </c>
      <c r="L102" s="99"/>
    </row>
    <row r="103" spans="2:12" outlineLevel="1" x14ac:dyDescent="0.25">
      <c r="B103" s="36"/>
      <c r="C103" s="37"/>
      <c r="D103" s="85">
        <f t="shared" si="25"/>
        <v>0</v>
      </c>
      <c r="E103" s="85">
        <f t="shared" si="26"/>
        <v>0</v>
      </c>
      <c r="F103" s="22">
        <v>0</v>
      </c>
      <c r="G103" s="22">
        <v>0</v>
      </c>
      <c r="H103" s="22">
        <v>0</v>
      </c>
      <c r="I103" s="22">
        <v>0</v>
      </c>
      <c r="J103" s="22">
        <v>0</v>
      </c>
      <c r="K103" s="23">
        <v>0</v>
      </c>
      <c r="L103" s="99"/>
    </row>
    <row r="104" spans="2:12" outlineLevel="1" x14ac:dyDescent="0.25">
      <c r="B104" s="36"/>
      <c r="C104" s="37"/>
      <c r="D104" s="85">
        <f t="shared" si="25"/>
        <v>0</v>
      </c>
      <c r="E104" s="85">
        <f t="shared" si="26"/>
        <v>0</v>
      </c>
      <c r="F104" s="22">
        <v>0</v>
      </c>
      <c r="G104" s="22">
        <v>0</v>
      </c>
      <c r="H104" s="22">
        <v>0</v>
      </c>
      <c r="I104" s="22">
        <v>0</v>
      </c>
      <c r="J104" s="22">
        <v>0</v>
      </c>
      <c r="K104" s="23">
        <v>0</v>
      </c>
      <c r="L104" s="99"/>
    </row>
    <row r="105" spans="2:12" outlineLevel="1" x14ac:dyDescent="0.25">
      <c r="B105" s="36"/>
      <c r="C105" s="37"/>
      <c r="D105" s="85">
        <f t="shared" si="25"/>
        <v>0</v>
      </c>
      <c r="E105" s="85">
        <f t="shared" si="26"/>
        <v>0</v>
      </c>
      <c r="F105" s="22">
        <v>0</v>
      </c>
      <c r="G105" s="22">
        <v>0</v>
      </c>
      <c r="H105" s="22">
        <v>0</v>
      </c>
      <c r="I105" s="22">
        <v>0</v>
      </c>
      <c r="J105" s="22">
        <v>0</v>
      </c>
      <c r="K105" s="23">
        <v>0</v>
      </c>
      <c r="L105" s="99"/>
    </row>
    <row r="106" spans="2:12" outlineLevel="1" x14ac:dyDescent="0.25">
      <c r="B106" s="36"/>
      <c r="C106" s="37"/>
      <c r="D106" s="85">
        <f t="shared" si="25"/>
        <v>0</v>
      </c>
      <c r="E106" s="85">
        <f t="shared" si="26"/>
        <v>0</v>
      </c>
      <c r="F106" s="22">
        <v>0</v>
      </c>
      <c r="G106" s="22">
        <v>0</v>
      </c>
      <c r="H106" s="22">
        <v>0</v>
      </c>
      <c r="I106" s="22">
        <v>0</v>
      </c>
      <c r="J106" s="22">
        <v>0</v>
      </c>
      <c r="K106" s="23">
        <v>0</v>
      </c>
      <c r="L106" s="99"/>
    </row>
    <row r="107" spans="2:12" outlineLevel="1" x14ac:dyDescent="0.25">
      <c r="B107" s="36"/>
      <c r="C107" s="37"/>
      <c r="D107" s="85">
        <f t="shared" si="25"/>
        <v>0</v>
      </c>
      <c r="E107" s="85">
        <f t="shared" si="26"/>
        <v>0</v>
      </c>
      <c r="F107" s="22">
        <v>0</v>
      </c>
      <c r="G107" s="22">
        <v>0</v>
      </c>
      <c r="H107" s="22">
        <v>0</v>
      </c>
      <c r="I107" s="22">
        <v>0</v>
      </c>
      <c r="J107" s="22">
        <v>0</v>
      </c>
      <c r="K107" s="23">
        <v>0</v>
      </c>
      <c r="L107" s="99"/>
    </row>
    <row r="108" spans="2:12" outlineLevel="1" x14ac:dyDescent="0.25">
      <c r="B108" s="36"/>
      <c r="C108" s="37"/>
      <c r="D108" s="85">
        <f t="shared" si="25"/>
        <v>0</v>
      </c>
      <c r="E108" s="85">
        <f t="shared" si="26"/>
        <v>0</v>
      </c>
      <c r="F108" s="22">
        <v>0</v>
      </c>
      <c r="G108" s="22">
        <v>0</v>
      </c>
      <c r="H108" s="22">
        <v>0</v>
      </c>
      <c r="I108" s="22">
        <v>0</v>
      </c>
      <c r="J108" s="22">
        <v>0</v>
      </c>
      <c r="K108" s="23">
        <v>0</v>
      </c>
      <c r="L108" s="99"/>
    </row>
    <row r="109" spans="2:12" outlineLevel="1" x14ac:dyDescent="0.25">
      <c r="B109" s="36"/>
      <c r="C109" s="37"/>
      <c r="D109" s="85">
        <f t="shared" si="25"/>
        <v>0</v>
      </c>
      <c r="E109" s="85">
        <f t="shared" si="26"/>
        <v>0</v>
      </c>
      <c r="F109" s="22">
        <v>0</v>
      </c>
      <c r="G109" s="22">
        <v>0</v>
      </c>
      <c r="H109" s="22">
        <v>0</v>
      </c>
      <c r="I109" s="22">
        <v>0</v>
      </c>
      <c r="J109" s="22">
        <v>0</v>
      </c>
      <c r="K109" s="23">
        <v>0</v>
      </c>
      <c r="L109" s="99"/>
    </row>
    <row r="110" spans="2:12" ht="15.75" outlineLevel="1" thickBot="1" x14ac:dyDescent="0.3">
      <c r="B110" s="38" t="s">
        <v>26</v>
      </c>
      <c r="C110" s="39"/>
      <c r="D110" s="86">
        <f t="shared" si="25"/>
        <v>0</v>
      </c>
      <c r="E110" s="86">
        <f t="shared" si="26"/>
        <v>0</v>
      </c>
      <c r="F110" s="24">
        <v>0</v>
      </c>
      <c r="G110" s="24">
        <v>0</v>
      </c>
      <c r="H110" s="24">
        <v>0</v>
      </c>
      <c r="I110" s="24">
        <v>0</v>
      </c>
      <c r="J110" s="24">
        <v>0</v>
      </c>
      <c r="K110" s="25">
        <v>0</v>
      </c>
      <c r="L110" s="100"/>
    </row>
    <row r="111" spans="2:12" ht="15.75" thickBot="1" x14ac:dyDescent="0.3">
      <c r="B111" s="49"/>
      <c r="C111" s="73" t="s">
        <v>20</v>
      </c>
      <c r="D111" s="72">
        <f t="shared" si="25"/>
        <v>19400</v>
      </c>
      <c r="E111" s="72">
        <f t="shared" si="26"/>
        <v>19400</v>
      </c>
      <c r="F111" s="72">
        <f>SUM(F95:F110)</f>
        <v>19400</v>
      </c>
      <c r="G111" s="72">
        <f t="shared" ref="G111" si="27">SUM(G95:G110)</f>
        <v>19400</v>
      </c>
      <c r="H111" s="72">
        <f t="shared" ref="H111" si="28">SUM(H95:H110)</f>
        <v>0</v>
      </c>
      <c r="I111" s="72">
        <f t="shared" ref="I111" si="29">SUM(I95:I110)</f>
        <v>0</v>
      </c>
      <c r="J111" s="72">
        <f t="shared" ref="J111" si="30">SUM(J95:J110)</f>
        <v>0</v>
      </c>
      <c r="K111" s="74">
        <f t="shared" ref="K111" si="31">SUM(K95:K110)</f>
        <v>0</v>
      </c>
      <c r="L111" s="41"/>
    </row>
    <row r="113" spans="2:12" ht="15.75" thickBot="1" x14ac:dyDescent="0.3"/>
    <row r="114" spans="2:12" ht="15.75" thickBot="1" x14ac:dyDescent="0.3">
      <c r="B114" s="117" t="s">
        <v>51</v>
      </c>
      <c r="C114" s="118"/>
      <c r="D114" s="118"/>
      <c r="E114" s="118"/>
      <c r="F114" s="118"/>
      <c r="G114" s="118"/>
      <c r="H114" s="118"/>
      <c r="I114" s="118"/>
      <c r="J114" s="118"/>
      <c r="K114" s="118"/>
      <c r="L114" s="119"/>
    </row>
    <row r="115" spans="2:12" ht="123" customHeight="1" thickBot="1" x14ac:dyDescent="0.3">
      <c r="B115" s="129"/>
      <c r="C115" s="130"/>
      <c r="D115" s="130"/>
      <c r="E115" s="130"/>
      <c r="F115" s="130"/>
      <c r="G115" s="130"/>
      <c r="H115" s="130"/>
      <c r="I115" s="130"/>
      <c r="J115" s="130"/>
      <c r="K115" s="130"/>
      <c r="L115" s="131"/>
    </row>
  </sheetData>
  <sheetProtection sheet="1" objects="1" scenarios="1" formatCells="0" formatColumns="0" formatRows="0" insertRows="0" insertHyperlinks="0" deleteRows="0" sort="0" autoFilter="0" pivotTables="0"/>
  <mergeCells count="21">
    <mergeCell ref="B115:L115"/>
    <mergeCell ref="B2:F2"/>
    <mergeCell ref="B4:L4"/>
    <mergeCell ref="B3:L3"/>
    <mergeCell ref="B89:L89"/>
    <mergeCell ref="B62:L62"/>
    <mergeCell ref="B37:L37"/>
    <mergeCell ref="B13:L13"/>
    <mergeCell ref="B92:L92"/>
    <mergeCell ref="B93:L93"/>
    <mergeCell ref="B114:L114"/>
    <mergeCell ref="B12:L12"/>
    <mergeCell ref="B36:L36"/>
    <mergeCell ref="B61:L61"/>
    <mergeCell ref="B66:L66"/>
    <mergeCell ref="B67:L67"/>
    <mergeCell ref="B88:L88"/>
    <mergeCell ref="B15:L15"/>
    <mergeCell ref="B16:L16"/>
    <mergeCell ref="B39:L39"/>
    <mergeCell ref="B40:L40"/>
  </mergeCells>
  <hyperlinks>
    <hyperlink ref="L2"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Summary</vt:lpstr>
      <vt:lpstr>Budget Details</vt:lpstr>
    </vt:vector>
  </TitlesOfParts>
  <Company>Save The Children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Davies</dc:creator>
  <cp:lastModifiedBy>User</cp:lastModifiedBy>
  <dcterms:created xsi:type="dcterms:W3CDTF">2013-07-23T09:08:50Z</dcterms:created>
  <dcterms:modified xsi:type="dcterms:W3CDTF">2016-09-09T13:27:35Z</dcterms:modified>
</cp:coreProperties>
</file>