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Oracabessa Bay Fish S" sheetId="1" r:id="rId4"/>
  </sheets>
</workbook>
</file>

<file path=xl/sharedStrings.xml><?xml version="1.0" encoding="utf-8"?>
<sst xmlns="http://schemas.openxmlformats.org/spreadsheetml/2006/main" uniqueCount="28">
  <si>
    <t>Oracabessa Bay Fish Sanctuary Snorkeling Project Budget</t>
  </si>
  <si>
    <t>Item</t>
  </si>
  <si>
    <t>Unit Cost</t>
  </si>
  <si>
    <t># Units</t>
  </si>
  <si>
    <t>Total</t>
  </si>
  <si>
    <t>Snorkeling Gear</t>
  </si>
  <si>
    <t>Mask</t>
  </si>
  <si>
    <t>Snorkel</t>
  </si>
  <si>
    <t>Fins</t>
  </si>
  <si>
    <t xml:space="preserve">Snorkel Vests </t>
  </si>
  <si>
    <t>Shipping/Tax 40%</t>
  </si>
  <si>
    <t>Licensing/Training</t>
  </si>
  <si>
    <t>Coxswain Licenses</t>
  </si>
  <si>
    <t>Team Jamaica Training</t>
  </si>
  <si>
    <t>JTB Watersports License</t>
  </si>
  <si>
    <t>Equipment</t>
  </si>
  <si>
    <t>Underwater Camera</t>
  </si>
  <si>
    <t>Tactical Flashlight</t>
  </si>
  <si>
    <t>Computer</t>
  </si>
  <si>
    <t>Team Uniforms</t>
  </si>
  <si>
    <t>Design Logo</t>
  </si>
  <si>
    <t>Polo Shirts</t>
  </si>
  <si>
    <t>Caps</t>
  </si>
  <si>
    <t>Shorts</t>
  </si>
  <si>
    <t>Stitching</t>
  </si>
  <si>
    <t>Changing/Shower Area</t>
  </si>
  <si>
    <t>Public Liability Insurance</t>
  </si>
  <si>
    <t xml:space="preserve">Total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</si>
</sst>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"/>
  </numFmts>
  <fonts count="3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borderId="2" applyNumberFormat="1" applyFont="1" applyFill="0" applyBorder="1" applyAlignment="1" applyProtection="0">
      <alignment vertical="top"/>
    </xf>
    <xf numFmtId="0" fontId="0" borderId="2" applyNumberFormat="0" applyFont="1" applyFill="0" applyBorder="1" applyAlignment="1" applyProtection="0">
      <alignment vertical="top" wrapText="1"/>
    </xf>
    <xf numFmtId="59" fontId="0" borderId="2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/>
    </xf>
    <xf numFmtId="49" fontId="0" borderId="3" applyNumberFormat="1" applyFont="1" applyFill="0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59" fontId="0" borderId="4" applyNumberFormat="1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59" fontId="2" borderId="5" applyNumberFormat="1" applyFont="1" applyFill="0" applyBorder="1" applyAlignment="1" applyProtection="0">
      <alignment vertical="top" wrapText="1"/>
    </xf>
    <xf numFmtId="49" fontId="2" borderId="3" applyNumberFormat="1" applyFont="1" applyFill="0" applyBorder="1" applyAlignment="1" applyProtection="0">
      <alignment vertical="top"/>
    </xf>
    <xf numFmtId="59" fontId="2" borderId="3" applyNumberFormat="1" applyFont="1" applyFill="0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33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8" customHeight="1" outlineLevelRow="0" outlineLevelCol="0"/>
  <cols>
    <col min="1" max="1" width="3.45312" style="1" customWidth="1"/>
    <col min="2" max="2" width="21.7031" style="1" customWidth="1"/>
    <col min="3" max="3" width="10.0547" style="1" customWidth="1"/>
    <col min="4" max="4" width="9" style="1" customWidth="1"/>
    <col min="5" max="5" width="9" style="1" customWidth="1"/>
    <col min="6" max="256" width="16.3516" style="1" customWidth="1"/>
  </cols>
  <sheetData>
    <row r="1" ht="28" customHeight="1">
      <c r="A1" t="s" s="2">
        <v>0</v>
      </c>
      <c r="B1" s="2"/>
      <c r="C1" s="2"/>
      <c r="D1" s="2"/>
      <c r="E1" s="2"/>
    </row>
    <row r="2" ht="18" customHeight="1">
      <c r="A2" t="s" s="3">
        <v>1</v>
      </c>
      <c r="B2" s="4"/>
      <c r="C2" t="s" s="5">
        <v>2</v>
      </c>
      <c r="D2" t="s" s="5">
        <v>3</v>
      </c>
      <c r="E2" t="s" s="5">
        <v>4</v>
      </c>
    </row>
    <row r="3" ht="20.55" customHeight="1">
      <c r="A3" t="s" s="6">
        <v>5</v>
      </c>
      <c r="B3" s="7"/>
      <c r="C3" s="8"/>
      <c r="D3" s="7"/>
      <c r="E3" s="8"/>
    </row>
    <row r="4" ht="20.35" customHeight="1">
      <c r="A4" s="9"/>
      <c r="B4" t="s" s="10">
        <v>6</v>
      </c>
      <c r="C4" s="11">
        <v>75</v>
      </c>
      <c r="D4" s="12">
        <v>15</v>
      </c>
      <c r="E4" s="11">
        <f>C4*D4</f>
        <v>1125</v>
      </c>
    </row>
    <row r="5" ht="20.35" customHeight="1">
      <c r="A5" s="9"/>
      <c r="B5" t="s" s="10">
        <v>7</v>
      </c>
      <c r="C5" s="11">
        <v>40</v>
      </c>
      <c r="D5" s="12">
        <v>15</v>
      </c>
      <c r="E5" s="11">
        <f>C5*D5</f>
        <v>600</v>
      </c>
    </row>
    <row r="6" ht="20.35" customHeight="1">
      <c r="A6" s="9"/>
      <c r="B6" t="s" s="10">
        <v>8</v>
      </c>
      <c r="C6" s="11">
        <v>80</v>
      </c>
      <c r="D6" s="12">
        <v>15</v>
      </c>
      <c r="E6" s="11">
        <f>C6*D6</f>
        <v>1200</v>
      </c>
    </row>
    <row r="7" ht="20.35" customHeight="1">
      <c r="A7" s="9"/>
      <c r="B7" t="s" s="10">
        <v>9</v>
      </c>
      <c r="C7" s="11">
        <v>30</v>
      </c>
      <c r="D7" s="12">
        <v>15</v>
      </c>
      <c r="E7" s="11">
        <f>C7*D7</f>
        <v>450</v>
      </c>
    </row>
    <row r="8" ht="20.65" customHeight="1">
      <c r="A8" s="9"/>
      <c r="B8" t="s" s="10">
        <v>10</v>
      </c>
      <c r="C8" s="11">
        <f>(SUM(C4:C7)*40%)</f>
        <v>90</v>
      </c>
      <c r="D8" s="12">
        <v>15</v>
      </c>
      <c r="E8" s="13">
        <f>C8*D8</f>
        <v>1350</v>
      </c>
    </row>
    <row r="9" ht="20.65" customHeight="1">
      <c r="A9" s="9"/>
      <c r="B9" s="14"/>
      <c r="C9" s="11"/>
      <c r="D9" s="14"/>
      <c r="E9" s="15">
        <f>SUM(E4:E8)</f>
        <v>4725</v>
      </c>
    </row>
    <row r="10" ht="20.35" customHeight="1">
      <c r="A10" t="s" s="16">
        <v>11</v>
      </c>
      <c r="B10" s="14"/>
      <c r="C10" s="11"/>
      <c r="D10" s="14"/>
      <c r="E10" s="11"/>
    </row>
    <row r="11" ht="20.35" customHeight="1">
      <c r="A11" s="9"/>
      <c r="B11" t="s" s="10">
        <v>12</v>
      </c>
      <c r="C11" s="11">
        <v>175</v>
      </c>
      <c r="D11" s="12">
        <v>4</v>
      </c>
      <c r="E11" s="11">
        <f>C11*D11</f>
        <v>700</v>
      </c>
    </row>
    <row r="12" ht="20.35" customHeight="1">
      <c r="A12" s="9"/>
      <c r="B12" t="s" s="10">
        <v>13</v>
      </c>
      <c r="C12" s="11">
        <v>50</v>
      </c>
      <c r="D12" s="12">
        <v>15</v>
      </c>
      <c r="E12" s="11">
        <f>C12*D12</f>
        <v>750</v>
      </c>
    </row>
    <row r="13" ht="20.65" customHeight="1">
      <c r="A13" s="9"/>
      <c r="B13" t="s" s="10">
        <v>14</v>
      </c>
      <c r="C13" s="11">
        <v>300</v>
      </c>
      <c r="D13" s="12">
        <v>1</v>
      </c>
      <c r="E13" s="13">
        <f>C13*D13</f>
        <v>300</v>
      </c>
    </row>
    <row r="14" ht="20.65" customHeight="1">
      <c r="A14" s="9"/>
      <c r="B14" s="14"/>
      <c r="C14" s="11"/>
      <c r="D14" s="14"/>
      <c r="E14" s="15">
        <f>SUM(E11:E13)</f>
        <v>1750</v>
      </c>
    </row>
    <row r="15" ht="20.35" customHeight="1">
      <c r="A15" t="s" s="16">
        <v>15</v>
      </c>
      <c r="B15" s="14"/>
      <c r="C15" s="11"/>
      <c r="D15" s="14"/>
      <c r="E15" s="11"/>
    </row>
    <row r="16" ht="20.35" customHeight="1">
      <c r="A16" s="9"/>
      <c r="B16" t="s" s="10">
        <v>16</v>
      </c>
      <c r="C16" s="11">
        <v>300</v>
      </c>
      <c r="D16" s="12">
        <v>1</v>
      </c>
      <c r="E16" s="11">
        <f>C16*D16</f>
        <v>300</v>
      </c>
    </row>
    <row r="17" ht="20.35" customHeight="1">
      <c r="A17" s="9"/>
      <c r="B17" t="s" s="10">
        <v>17</v>
      </c>
      <c r="C17" s="11">
        <v>600</v>
      </c>
      <c r="D17" s="12">
        <v>1</v>
      </c>
      <c r="E17" s="11">
        <f>C17*D17</f>
        <v>600</v>
      </c>
    </row>
    <row r="18" ht="20.35" customHeight="1">
      <c r="A18" s="9"/>
      <c r="B18" t="s" s="10">
        <v>18</v>
      </c>
      <c r="C18" s="11">
        <v>900</v>
      </c>
      <c r="D18" s="12">
        <v>1</v>
      </c>
      <c r="E18" s="11">
        <f>C18*D18</f>
        <v>900</v>
      </c>
    </row>
    <row r="19" ht="20.35" customHeight="1">
      <c r="A19" s="9"/>
      <c r="B19" t="s" s="10">
        <v>10</v>
      </c>
      <c r="C19" s="11"/>
      <c r="D19" s="14"/>
      <c r="E19" s="11">
        <f>(SUM(C16:C17)*0.4)</f>
        <v>360</v>
      </c>
    </row>
    <row r="20" ht="20.35" customHeight="1">
      <c r="A20" s="9"/>
      <c r="B20" s="14"/>
      <c r="C20" s="11"/>
      <c r="D20" s="14"/>
      <c r="E20" s="17">
        <f>SUM(E16:E19)</f>
        <v>2160</v>
      </c>
    </row>
    <row r="21" ht="20.35" customHeight="1">
      <c r="A21" t="s" s="16">
        <v>19</v>
      </c>
      <c r="B21" s="14"/>
      <c r="C21" s="11"/>
      <c r="D21" s="14"/>
      <c r="E21" s="11"/>
    </row>
    <row r="22" ht="20.35" customHeight="1">
      <c r="A22" s="9"/>
      <c r="B22" t="s" s="10">
        <v>20</v>
      </c>
      <c r="C22" s="11">
        <v>1000</v>
      </c>
      <c r="D22" s="12">
        <v>1</v>
      </c>
      <c r="E22" s="11">
        <f>C22*D22</f>
        <v>1000</v>
      </c>
    </row>
    <row r="23" ht="20.35" customHeight="1">
      <c r="A23" s="9"/>
      <c r="B23" t="s" s="10">
        <v>21</v>
      </c>
      <c r="C23" s="11">
        <v>20</v>
      </c>
      <c r="D23" s="12">
        <v>15</v>
      </c>
      <c r="E23" s="11">
        <f>C23*D23</f>
        <v>300</v>
      </c>
    </row>
    <row r="24" ht="20.35" customHeight="1">
      <c r="A24" s="9"/>
      <c r="B24" t="s" s="10">
        <v>22</v>
      </c>
      <c r="C24" s="11">
        <v>10</v>
      </c>
      <c r="D24" s="12">
        <v>15</v>
      </c>
      <c r="E24" s="11">
        <f>C24*D24</f>
        <v>150</v>
      </c>
    </row>
    <row r="25" ht="20.35" customHeight="1">
      <c r="A25" s="9"/>
      <c r="B25" t="s" s="10">
        <v>23</v>
      </c>
      <c r="C25" s="11">
        <v>20</v>
      </c>
      <c r="D25" s="12">
        <v>20</v>
      </c>
      <c r="E25" s="11">
        <f>C25*D25</f>
        <v>400</v>
      </c>
    </row>
    <row r="26" ht="20.65" customHeight="1">
      <c r="A26" s="9"/>
      <c r="B26" t="s" s="10">
        <v>24</v>
      </c>
      <c r="C26" s="11">
        <v>5</v>
      </c>
      <c r="D26" s="12">
        <v>50</v>
      </c>
      <c r="E26" s="13">
        <f>C26*D26</f>
        <v>250</v>
      </c>
    </row>
    <row r="27" ht="20.65" customHeight="1">
      <c r="A27" s="9"/>
      <c r="B27" s="14"/>
      <c r="C27" s="11"/>
      <c r="D27" s="12"/>
      <c r="E27" s="15">
        <f>SUM(E22:E26)</f>
        <v>2100</v>
      </c>
    </row>
    <row r="28" ht="20.35" customHeight="1">
      <c r="A28" s="9"/>
      <c r="B28" s="14"/>
      <c r="C28" s="11"/>
      <c r="D28" s="12"/>
      <c r="E28" s="17"/>
    </row>
    <row r="29" ht="20.35" customHeight="1">
      <c r="A29" t="s" s="18">
        <v>25</v>
      </c>
      <c r="B29" s="14"/>
      <c r="C29" s="11"/>
      <c r="D29" s="12"/>
      <c r="E29" s="17">
        <v>2700</v>
      </c>
    </row>
    <row r="30" ht="20.35" customHeight="1">
      <c r="A30" t="s" s="18">
        <v>26</v>
      </c>
      <c r="B30" s="14"/>
      <c r="C30" s="11"/>
      <c r="D30" s="12"/>
      <c r="E30" s="17">
        <v>1500</v>
      </c>
    </row>
    <row r="31" ht="20.35" customHeight="1">
      <c r="A31" s="9"/>
      <c r="B31" s="14"/>
      <c r="C31" s="11"/>
      <c r="D31" s="12"/>
      <c r="E31" s="17"/>
    </row>
    <row r="32" ht="20.35" customHeight="1">
      <c r="A32" t="s" s="16">
        <v>27</v>
      </c>
      <c r="B32" s="14"/>
      <c r="C32" s="11"/>
      <c r="D32" s="12"/>
      <c r="E32" s="17">
        <f>E9+E14+E20+E27+E29+E30</f>
        <v>14935</v>
      </c>
    </row>
    <row r="33" ht="20.35" customHeight="1">
      <c r="A33" s="9"/>
      <c r="B33" s="14"/>
      <c r="C33" s="11"/>
      <c r="D33" s="12"/>
      <c r="E33" s="17"/>
    </row>
  </sheetData>
  <mergeCells count="1">
    <mergeCell ref="A1:E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