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Roy\OneDrive\VIP\Budgets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36" i="1"/>
  <c r="J37" i="1"/>
  <c r="J38" i="1"/>
  <c r="J39" i="1"/>
  <c r="J35" i="1"/>
  <c r="J30" i="1"/>
  <c r="J31" i="1"/>
  <c r="J29" i="1"/>
  <c r="J28" i="1"/>
  <c r="J27" i="1"/>
  <c r="J23" i="1"/>
  <c r="J40" i="1" l="1"/>
  <c r="J32" i="1"/>
  <c r="J16" i="1"/>
  <c r="J21" i="1"/>
  <c r="J22" i="1"/>
  <c r="J24" i="1" l="1"/>
  <c r="J6" i="1" l="1"/>
  <c r="J7" i="1"/>
  <c r="J8" i="1"/>
  <c r="J9" i="1"/>
  <c r="J10" i="1"/>
  <c r="J14" i="1"/>
  <c r="J15" i="1"/>
  <c r="J5" i="1"/>
  <c r="J18" i="1" l="1"/>
  <c r="J11" i="1"/>
  <c r="J42" i="1" l="1"/>
  <c r="J44" i="1" s="1"/>
</calcChain>
</file>

<file path=xl/sharedStrings.xml><?xml version="1.0" encoding="utf-8"?>
<sst xmlns="http://schemas.openxmlformats.org/spreadsheetml/2006/main" count="64" uniqueCount="53">
  <si>
    <t>All Years</t>
  </si>
  <si>
    <t>Costs</t>
  </si>
  <si>
    <t>Unit</t>
  </si>
  <si>
    <t># of Units</t>
  </si>
  <si>
    <t>Unit rate (in USD)</t>
  </si>
  <si>
    <t>1.1 Prototype Design</t>
  </si>
  <si>
    <t>Per Design</t>
  </si>
  <si>
    <t>1.2 Tools</t>
  </si>
  <si>
    <t>1.3 Samples</t>
  </si>
  <si>
    <t>1.4 Shipping &amp; Logistics</t>
  </si>
  <si>
    <t>Per Sample</t>
  </si>
  <si>
    <t>1.5 Production Run</t>
  </si>
  <si>
    <t>Per Run</t>
  </si>
  <si>
    <t>1.6 Shipping &amp; Logistics</t>
  </si>
  <si>
    <t>Human Resources</t>
  </si>
  <si>
    <t>CEO</t>
  </si>
  <si>
    <t>Country Director</t>
  </si>
  <si>
    <t>Per Person</t>
  </si>
  <si>
    <t>Field Workers</t>
  </si>
  <si>
    <t>Costs           (in USD)</t>
  </si>
  <si>
    <t>Subtotal Prototype Design &amp; Production</t>
  </si>
  <si>
    <t>Subtotal Human Resources</t>
  </si>
  <si>
    <t>Airfare to Liberia</t>
  </si>
  <si>
    <t>Per Day</t>
  </si>
  <si>
    <t>Subtotal Monitoring &amp; Evaluation</t>
  </si>
  <si>
    <t>Equipment &amp; Supplies</t>
  </si>
  <si>
    <t>Shipping supplies</t>
  </si>
  <si>
    <t>Sheet Metal</t>
  </si>
  <si>
    <t>Per Stove</t>
  </si>
  <si>
    <t>Welder</t>
  </si>
  <si>
    <t>Welding Accessories</t>
  </si>
  <si>
    <t>Per Set</t>
  </si>
  <si>
    <t>Per Unit</t>
  </si>
  <si>
    <t>Per Shipment</t>
  </si>
  <si>
    <t>Transportation to Liberian Villages</t>
  </si>
  <si>
    <t>Per  Round Trip</t>
  </si>
  <si>
    <t>Supporting Services (10%)</t>
  </si>
  <si>
    <t>Other Costs</t>
  </si>
  <si>
    <t>Subtotal Equipment &amp; Supplies</t>
  </si>
  <si>
    <t>Consultant</t>
  </si>
  <si>
    <t>Utilities &amp; Insurance</t>
  </si>
  <si>
    <t>Safety &amp; Security</t>
  </si>
  <si>
    <t>Supplies (mobile phones, paper, printer, computer, ink)</t>
  </si>
  <si>
    <t>Office Rent</t>
  </si>
  <si>
    <t>Per Month</t>
  </si>
  <si>
    <t>Subtotal Other Costs</t>
  </si>
  <si>
    <t>Subtotal</t>
  </si>
  <si>
    <t>Activity - Cookstove Prototype Design &amp; Production</t>
  </si>
  <si>
    <t>Monitoring &amp; Evaluation (2 Trips)</t>
  </si>
  <si>
    <t>Car Rental in Liberia (14 days/trip)</t>
  </si>
  <si>
    <t>Per Diem (Hotel/Meals) (14 days/trip)</t>
  </si>
  <si>
    <t>Grand Total</t>
  </si>
  <si>
    <t>Village Improvement Project, Inc. Cookstove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</si>
</sst>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44" fontId="0" fillId="0" borderId="1" xfId="1" applyFont="1" applyBorder="1"/>
    <xf numFmtId="44" fontId="1" fillId="0" borderId="1" xfId="1" applyFont="1" applyBorder="1"/>
    <xf numFmtId="49" fontId="0" fillId="0" borderId="1" xfId="1" applyNumberFormat="1" applyFont="1" applyBorder="1"/>
    <xf numFmtId="44" fontId="0" fillId="0" borderId="1" xfId="0" applyNumberFormat="1" applyBorder="1"/>
    <xf numFmtId="44" fontId="1" fillId="0" borderId="1" xfId="0" applyNumberFormat="1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L24" sqref="L24"/>
    </sheetView>
  </sheetViews>
  <sheetFormatPr defaultRowHeight="15" x14ac:dyDescent="0.25"/>
  <cols>
    <col min="7" max="7" width="15.42578125" customWidth="1"/>
    <col min="8" max="8" width="10.140625" customWidth="1"/>
    <col min="9" max="9" width="10.5703125" bestFit="1" customWidth="1"/>
    <col min="10" max="10" width="11.5703125" bestFit="1" customWidth="1"/>
    <col min="14" max="14" width="33.5703125" bestFit="1" customWidth="1"/>
  </cols>
  <sheetData>
    <row r="1" spans="1:10" x14ac:dyDescent="0.25">
      <c r="A1" s="11" t="s">
        <v>52</v>
      </c>
      <c r="B1" s="12"/>
      <c r="C1" s="12"/>
      <c r="D1" s="12"/>
      <c r="E1" s="12"/>
      <c r="F1" s="13"/>
      <c r="G1" s="20" t="s">
        <v>0</v>
      </c>
      <c r="H1" s="21"/>
      <c r="I1" s="21"/>
      <c r="J1" s="22"/>
    </row>
    <row r="2" spans="1:10" ht="30" x14ac:dyDescent="0.25">
      <c r="A2" s="20" t="s">
        <v>1</v>
      </c>
      <c r="B2" s="21"/>
      <c r="C2" s="21"/>
      <c r="D2" s="21"/>
      <c r="E2" s="21"/>
      <c r="F2" s="22"/>
      <c r="G2" s="2" t="s">
        <v>2</v>
      </c>
      <c r="H2" s="3" t="s">
        <v>3</v>
      </c>
      <c r="I2" s="4" t="s">
        <v>4</v>
      </c>
      <c r="J2" s="4" t="s">
        <v>19</v>
      </c>
    </row>
    <row r="3" spans="1:10" x14ac:dyDescent="0.25">
      <c r="A3" s="17"/>
      <c r="B3" s="18"/>
      <c r="C3" s="18"/>
      <c r="D3" s="18"/>
      <c r="E3" s="18"/>
      <c r="F3" s="19"/>
      <c r="G3" s="5"/>
      <c r="H3" s="5"/>
      <c r="I3" s="5"/>
      <c r="J3" s="5"/>
    </row>
    <row r="4" spans="1:10" x14ac:dyDescent="0.25">
      <c r="A4" s="11" t="s">
        <v>47</v>
      </c>
      <c r="B4" s="12"/>
      <c r="C4" s="12"/>
      <c r="D4" s="12"/>
      <c r="E4" s="12"/>
      <c r="F4" s="13"/>
      <c r="G4" s="5"/>
      <c r="H4" s="5"/>
      <c r="I4" s="5"/>
      <c r="J4" s="5"/>
    </row>
    <row r="5" spans="1:10" x14ac:dyDescent="0.25">
      <c r="A5" s="14" t="s">
        <v>5</v>
      </c>
      <c r="B5" s="15"/>
      <c r="C5" s="15"/>
      <c r="D5" s="15"/>
      <c r="E5" s="15"/>
      <c r="F5" s="16"/>
      <c r="G5" s="3" t="s">
        <v>6</v>
      </c>
      <c r="H5" s="5">
        <v>2</v>
      </c>
      <c r="I5" s="6">
        <v>500</v>
      </c>
      <c r="J5" s="6">
        <f>H5*I5</f>
        <v>1000</v>
      </c>
    </row>
    <row r="6" spans="1:10" x14ac:dyDescent="0.25">
      <c r="A6" s="14" t="s">
        <v>7</v>
      </c>
      <c r="B6" s="15"/>
      <c r="C6" s="15"/>
      <c r="D6" s="15"/>
      <c r="E6" s="15"/>
      <c r="F6" s="16"/>
      <c r="G6" s="3" t="s">
        <v>6</v>
      </c>
      <c r="H6" s="5">
        <v>2</v>
      </c>
      <c r="I6" s="6">
        <v>500</v>
      </c>
      <c r="J6" s="6">
        <f t="shared" ref="J6:J23" si="0">H6*I6</f>
        <v>1000</v>
      </c>
    </row>
    <row r="7" spans="1:10" x14ac:dyDescent="0.25">
      <c r="A7" s="14" t="s">
        <v>8</v>
      </c>
      <c r="B7" s="15"/>
      <c r="C7" s="15"/>
      <c r="D7" s="15"/>
      <c r="E7" s="15"/>
      <c r="F7" s="16"/>
      <c r="G7" s="3" t="s">
        <v>6</v>
      </c>
      <c r="H7" s="5">
        <v>10</v>
      </c>
      <c r="I7" s="6">
        <v>150</v>
      </c>
      <c r="J7" s="6">
        <f t="shared" si="0"/>
        <v>1500</v>
      </c>
    </row>
    <row r="8" spans="1:10" x14ac:dyDescent="0.25">
      <c r="A8" s="14" t="s">
        <v>9</v>
      </c>
      <c r="B8" s="15"/>
      <c r="C8" s="15"/>
      <c r="D8" s="15"/>
      <c r="E8" s="15"/>
      <c r="F8" s="16"/>
      <c r="G8" s="3" t="s">
        <v>10</v>
      </c>
      <c r="H8" s="5">
        <v>10</v>
      </c>
      <c r="I8" s="6">
        <v>200</v>
      </c>
      <c r="J8" s="6">
        <f t="shared" si="0"/>
        <v>2000</v>
      </c>
    </row>
    <row r="9" spans="1:10" x14ac:dyDescent="0.25">
      <c r="A9" s="14" t="s">
        <v>11</v>
      </c>
      <c r="B9" s="15"/>
      <c r="C9" s="15"/>
      <c r="D9" s="15"/>
      <c r="E9" s="15"/>
      <c r="F9" s="16"/>
      <c r="G9" s="3" t="s">
        <v>12</v>
      </c>
      <c r="H9" s="5">
        <v>20</v>
      </c>
      <c r="I9" s="6">
        <v>150</v>
      </c>
      <c r="J9" s="6">
        <f t="shared" si="0"/>
        <v>3000</v>
      </c>
    </row>
    <row r="10" spans="1:10" x14ac:dyDescent="0.25">
      <c r="A10" s="14" t="s">
        <v>13</v>
      </c>
      <c r="B10" s="15"/>
      <c r="C10" s="15"/>
      <c r="D10" s="15"/>
      <c r="E10" s="15"/>
      <c r="F10" s="16"/>
      <c r="G10" s="3" t="s">
        <v>12</v>
      </c>
      <c r="H10" s="5">
        <v>20</v>
      </c>
      <c r="I10" s="6">
        <v>200</v>
      </c>
      <c r="J10" s="6">
        <f t="shared" si="0"/>
        <v>4000</v>
      </c>
    </row>
    <row r="11" spans="1:10" x14ac:dyDescent="0.25">
      <c r="A11" s="11" t="s">
        <v>20</v>
      </c>
      <c r="B11" s="12"/>
      <c r="C11" s="12"/>
      <c r="D11" s="12"/>
      <c r="E11" s="12"/>
      <c r="F11" s="13"/>
      <c r="G11" s="3"/>
      <c r="H11" s="5"/>
      <c r="I11" s="6"/>
      <c r="J11" s="7">
        <f>SUM(J5:J10)</f>
        <v>12500</v>
      </c>
    </row>
    <row r="12" spans="1:10" x14ac:dyDescent="0.25">
      <c r="A12" s="14"/>
      <c r="B12" s="15"/>
      <c r="C12" s="15"/>
      <c r="D12" s="15"/>
      <c r="E12" s="15"/>
      <c r="F12" s="16"/>
      <c r="G12" s="3"/>
      <c r="H12" s="5"/>
      <c r="I12" s="6"/>
      <c r="J12" s="8"/>
    </row>
    <row r="13" spans="1:10" x14ac:dyDescent="0.25">
      <c r="A13" s="11" t="s">
        <v>14</v>
      </c>
      <c r="B13" s="12"/>
      <c r="C13" s="12"/>
      <c r="D13" s="12"/>
      <c r="E13" s="12"/>
      <c r="F13" s="13"/>
      <c r="G13" s="3"/>
      <c r="H13" s="5"/>
      <c r="I13" s="6"/>
      <c r="J13" s="6"/>
    </row>
    <row r="14" spans="1:10" x14ac:dyDescent="0.25">
      <c r="A14" s="14" t="s">
        <v>15</v>
      </c>
      <c r="B14" s="15"/>
      <c r="C14" s="15"/>
      <c r="D14" s="15"/>
      <c r="E14" s="15"/>
      <c r="F14" s="16"/>
      <c r="G14" s="3" t="s">
        <v>17</v>
      </c>
      <c r="H14" s="5">
        <v>1</v>
      </c>
      <c r="I14" s="6"/>
      <c r="J14" s="6">
        <f t="shared" si="0"/>
        <v>0</v>
      </c>
    </row>
    <row r="15" spans="1:10" x14ac:dyDescent="0.25">
      <c r="A15" s="14" t="s">
        <v>16</v>
      </c>
      <c r="B15" s="15"/>
      <c r="C15" s="15"/>
      <c r="D15" s="15"/>
      <c r="E15" s="15"/>
      <c r="F15" s="16"/>
      <c r="G15" s="3" t="s">
        <v>17</v>
      </c>
      <c r="H15" s="5">
        <v>1</v>
      </c>
      <c r="I15" s="6">
        <v>6000</v>
      </c>
      <c r="J15" s="6">
        <f t="shared" si="0"/>
        <v>6000</v>
      </c>
    </row>
    <row r="16" spans="1:10" x14ac:dyDescent="0.25">
      <c r="A16" s="14" t="s">
        <v>18</v>
      </c>
      <c r="B16" s="15"/>
      <c r="C16" s="15"/>
      <c r="D16" s="15"/>
      <c r="E16" s="15"/>
      <c r="F16" s="16"/>
      <c r="G16" s="3" t="s">
        <v>17</v>
      </c>
      <c r="H16" s="5">
        <v>6</v>
      </c>
      <c r="I16" s="6">
        <v>2400</v>
      </c>
      <c r="J16" s="6">
        <f t="shared" si="0"/>
        <v>14400</v>
      </c>
    </row>
    <row r="17" spans="1:14" x14ac:dyDescent="0.25">
      <c r="A17" s="14" t="s">
        <v>39</v>
      </c>
      <c r="B17" s="15"/>
      <c r="C17" s="15"/>
      <c r="D17" s="15"/>
      <c r="E17" s="15"/>
      <c r="F17" s="16"/>
      <c r="G17" s="3" t="s">
        <v>17</v>
      </c>
      <c r="H17" s="5">
        <v>1</v>
      </c>
      <c r="I17" s="6"/>
      <c r="J17" s="6">
        <f>H17*I17</f>
        <v>0</v>
      </c>
    </row>
    <row r="18" spans="1:14" x14ac:dyDescent="0.25">
      <c r="A18" s="11" t="s">
        <v>21</v>
      </c>
      <c r="B18" s="12"/>
      <c r="C18" s="12"/>
      <c r="D18" s="12"/>
      <c r="E18" s="12"/>
      <c r="F18" s="13"/>
      <c r="G18" s="3"/>
      <c r="H18" s="5"/>
      <c r="I18" s="5"/>
      <c r="J18" s="7">
        <f>SUM(J14:J16)</f>
        <v>20400</v>
      </c>
    </row>
    <row r="19" spans="1:14" x14ac:dyDescent="0.25">
      <c r="A19" s="14"/>
      <c r="B19" s="15"/>
      <c r="C19" s="15"/>
      <c r="D19" s="15"/>
      <c r="E19" s="15"/>
      <c r="F19" s="16"/>
      <c r="G19" s="5"/>
      <c r="H19" s="5"/>
      <c r="I19" s="5"/>
      <c r="J19" s="6"/>
    </row>
    <row r="20" spans="1:14" x14ac:dyDescent="0.25">
      <c r="A20" s="11" t="s">
        <v>48</v>
      </c>
      <c r="B20" s="12"/>
      <c r="C20" s="12"/>
      <c r="D20" s="12"/>
      <c r="E20" s="12"/>
      <c r="F20" s="13"/>
      <c r="G20" s="5"/>
      <c r="H20" s="5"/>
      <c r="I20" s="5"/>
      <c r="J20" s="6"/>
      <c r="N20" s="1"/>
    </row>
    <row r="21" spans="1:14" x14ac:dyDescent="0.25">
      <c r="A21" s="14" t="s">
        <v>22</v>
      </c>
      <c r="B21" s="15"/>
      <c r="C21" s="15"/>
      <c r="D21" s="15"/>
      <c r="E21" s="15"/>
      <c r="F21" s="16"/>
      <c r="G21" s="3" t="s">
        <v>17</v>
      </c>
      <c r="H21" s="5">
        <v>2</v>
      </c>
      <c r="I21" s="6">
        <v>2200</v>
      </c>
      <c r="J21" s="6">
        <f t="shared" si="0"/>
        <v>4400</v>
      </c>
      <c r="N21" s="1"/>
    </row>
    <row r="22" spans="1:14" x14ac:dyDescent="0.25">
      <c r="A22" s="14" t="s">
        <v>49</v>
      </c>
      <c r="B22" s="15"/>
      <c r="C22" s="15"/>
      <c r="D22" s="15"/>
      <c r="E22" s="15"/>
      <c r="F22" s="16"/>
      <c r="G22" s="3" t="s">
        <v>23</v>
      </c>
      <c r="H22" s="5">
        <v>28</v>
      </c>
      <c r="I22" s="6">
        <v>80</v>
      </c>
      <c r="J22" s="6">
        <f t="shared" si="0"/>
        <v>2240</v>
      </c>
      <c r="N22" s="1"/>
    </row>
    <row r="23" spans="1:14" x14ac:dyDescent="0.25">
      <c r="A23" s="14" t="s">
        <v>50</v>
      </c>
      <c r="B23" s="15"/>
      <c r="C23" s="15"/>
      <c r="D23" s="15"/>
      <c r="E23" s="15"/>
      <c r="F23" s="16"/>
      <c r="G23" s="3" t="s">
        <v>23</v>
      </c>
      <c r="H23" s="5">
        <v>28</v>
      </c>
      <c r="I23" s="6">
        <v>300</v>
      </c>
      <c r="J23" s="6">
        <f t="shared" si="0"/>
        <v>8400</v>
      </c>
      <c r="N23" s="1"/>
    </row>
    <row r="24" spans="1:14" x14ac:dyDescent="0.25">
      <c r="A24" s="11" t="s">
        <v>24</v>
      </c>
      <c r="B24" s="12"/>
      <c r="C24" s="12"/>
      <c r="D24" s="12"/>
      <c r="E24" s="12"/>
      <c r="F24" s="13"/>
      <c r="G24" s="3"/>
      <c r="H24" s="5"/>
      <c r="I24" s="5"/>
      <c r="J24" s="7">
        <f>SUM(J21:J23)</f>
        <v>15040</v>
      </c>
      <c r="N24" s="1"/>
    </row>
    <row r="25" spans="1:14" x14ac:dyDescent="0.25">
      <c r="A25" s="14"/>
      <c r="B25" s="15"/>
      <c r="C25" s="15"/>
      <c r="D25" s="15"/>
      <c r="E25" s="15"/>
      <c r="F25" s="16"/>
      <c r="G25" s="3"/>
      <c r="H25" s="5"/>
      <c r="I25" s="5"/>
      <c r="J25" s="5"/>
      <c r="N25" s="1"/>
    </row>
    <row r="26" spans="1:14" x14ac:dyDescent="0.25">
      <c r="A26" s="11" t="s">
        <v>25</v>
      </c>
      <c r="B26" s="12"/>
      <c r="C26" s="12"/>
      <c r="D26" s="12"/>
      <c r="E26" s="12"/>
      <c r="F26" s="13"/>
      <c r="G26" s="3"/>
      <c r="H26" s="5"/>
      <c r="I26" s="5"/>
      <c r="J26" s="5"/>
    </row>
    <row r="27" spans="1:14" x14ac:dyDescent="0.25">
      <c r="A27" s="14" t="s">
        <v>26</v>
      </c>
      <c r="B27" s="15"/>
      <c r="C27" s="15"/>
      <c r="D27" s="15"/>
      <c r="E27" s="15"/>
      <c r="F27" s="16"/>
      <c r="G27" s="3" t="s">
        <v>33</v>
      </c>
      <c r="H27" s="5">
        <v>2</v>
      </c>
      <c r="I27" s="6">
        <v>200</v>
      </c>
      <c r="J27" s="6">
        <f>H27*I27</f>
        <v>400</v>
      </c>
    </row>
    <row r="28" spans="1:14" x14ac:dyDescent="0.25">
      <c r="A28" s="14" t="s">
        <v>27</v>
      </c>
      <c r="B28" s="15"/>
      <c r="C28" s="15"/>
      <c r="D28" s="15"/>
      <c r="E28" s="15"/>
      <c r="F28" s="16"/>
      <c r="G28" s="3" t="s">
        <v>28</v>
      </c>
      <c r="H28" s="5">
        <v>25</v>
      </c>
      <c r="I28" s="6">
        <v>15</v>
      </c>
      <c r="J28" s="6">
        <f>H28*I28</f>
        <v>375</v>
      </c>
    </row>
    <row r="29" spans="1:14" x14ac:dyDescent="0.25">
      <c r="A29" s="14" t="s">
        <v>29</v>
      </c>
      <c r="B29" s="15"/>
      <c r="C29" s="15"/>
      <c r="D29" s="15"/>
      <c r="E29" s="15"/>
      <c r="F29" s="16"/>
      <c r="G29" s="3" t="s">
        <v>32</v>
      </c>
      <c r="H29" s="5">
        <v>1</v>
      </c>
      <c r="I29" s="6">
        <v>300</v>
      </c>
      <c r="J29" s="9">
        <f>H29*I29</f>
        <v>300</v>
      </c>
    </row>
    <row r="30" spans="1:14" x14ac:dyDescent="0.25">
      <c r="A30" s="14" t="s">
        <v>30</v>
      </c>
      <c r="B30" s="15"/>
      <c r="C30" s="15"/>
      <c r="D30" s="15"/>
      <c r="E30" s="15"/>
      <c r="F30" s="16"/>
      <c r="G30" s="3" t="s">
        <v>31</v>
      </c>
      <c r="H30" s="5">
        <v>1</v>
      </c>
      <c r="I30" s="6">
        <v>300</v>
      </c>
      <c r="J30" s="9">
        <f t="shared" ref="J30:J31" si="1">H30*I30</f>
        <v>300</v>
      </c>
    </row>
    <row r="31" spans="1:14" x14ac:dyDescent="0.25">
      <c r="A31" s="14"/>
      <c r="B31" s="15"/>
      <c r="C31" s="15"/>
      <c r="D31" s="15"/>
      <c r="E31" s="15"/>
      <c r="F31" s="16"/>
      <c r="G31" s="3"/>
      <c r="H31" s="5"/>
      <c r="I31" s="6"/>
      <c r="J31" s="9">
        <f t="shared" si="1"/>
        <v>0</v>
      </c>
    </row>
    <row r="32" spans="1:14" x14ac:dyDescent="0.25">
      <c r="A32" s="11" t="s">
        <v>38</v>
      </c>
      <c r="B32" s="12"/>
      <c r="C32" s="12"/>
      <c r="D32" s="12"/>
      <c r="E32" s="12"/>
      <c r="F32" s="13"/>
      <c r="G32" s="5"/>
      <c r="H32" s="5"/>
      <c r="I32" s="6"/>
      <c r="J32" s="10">
        <f>SUM(J27:J31)</f>
        <v>1375</v>
      </c>
    </row>
    <row r="33" spans="1:10" x14ac:dyDescent="0.25">
      <c r="A33" s="14"/>
      <c r="B33" s="15"/>
      <c r="C33" s="15"/>
      <c r="D33" s="15"/>
      <c r="E33" s="15"/>
      <c r="F33" s="16"/>
      <c r="G33" s="5"/>
      <c r="H33" s="5"/>
      <c r="I33" s="5"/>
      <c r="J33" s="5"/>
    </row>
    <row r="34" spans="1:10" x14ac:dyDescent="0.25">
      <c r="A34" s="11" t="s">
        <v>37</v>
      </c>
      <c r="B34" s="12"/>
      <c r="C34" s="12"/>
      <c r="D34" s="12"/>
      <c r="E34" s="12"/>
      <c r="F34" s="13"/>
      <c r="G34" s="3"/>
      <c r="H34" s="5"/>
      <c r="I34" s="5"/>
      <c r="J34" s="5"/>
    </row>
    <row r="35" spans="1:10" x14ac:dyDescent="0.25">
      <c r="A35" s="14" t="s">
        <v>34</v>
      </c>
      <c r="B35" s="15"/>
      <c r="C35" s="15"/>
      <c r="D35" s="15"/>
      <c r="E35" s="15"/>
      <c r="F35" s="16"/>
      <c r="G35" s="3" t="s">
        <v>35</v>
      </c>
      <c r="H35" s="5">
        <v>4</v>
      </c>
      <c r="I35" s="6">
        <v>50</v>
      </c>
      <c r="J35" s="9">
        <f>H35*I35</f>
        <v>200</v>
      </c>
    </row>
    <row r="36" spans="1:10" x14ac:dyDescent="0.25">
      <c r="A36" s="14" t="s">
        <v>43</v>
      </c>
      <c r="B36" s="15"/>
      <c r="C36" s="15"/>
      <c r="D36" s="15"/>
      <c r="E36" s="15"/>
      <c r="F36" s="16"/>
      <c r="G36" s="3" t="s">
        <v>44</v>
      </c>
      <c r="H36" s="5">
        <v>1</v>
      </c>
      <c r="I36" s="6">
        <v>150</v>
      </c>
      <c r="J36" s="9">
        <f t="shared" ref="J36:J39" si="2">H36*I36</f>
        <v>150</v>
      </c>
    </row>
    <row r="37" spans="1:10" x14ac:dyDescent="0.25">
      <c r="A37" s="14" t="s">
        <v>42</v>
      </c>
      <c r="B37" s="15"/>
      <c r="C37" s="15"/>
      <c r="D37" s="15"/>
      <c r="E37" s="15"/>
      <c r="F37" s="16"/>
      <c r="G37" s="3" t="s">
        <v>44</v>
      </c>
      <c r="H37" s="5">
        <v>1</v>
      </c>
      <c r="I37" s="5">
        <v>100</v>
      </c>
      <c r="J37" s="9">
        <f t="shared" si="2"/>
        <v>100</v>
      </c>
    </row>
    <row r="38" spans="1:10" x14ac:dyDescent="0.25">
      <c r="A38" s="14" t="s">
        <v>40</v>
      </c>
      <c r="B38" s="15"/>
      <c r="C38" s="15"/>
      <c r="D38" s="15"/>
      <c r="E38" s="15"/>
      <c r="F38" s="16"/>
      <c r="G38" s="3" t="s">
        <v>44</v>
      </c>
      <c r="H38" s="5">
        <v>1</v>
      </c>
      <c r="I38" s="5">
        <v>75</v>
      </c>
      <c r="J38" s="9">
        <f t="shared" si="2"/>
        <v>75</v>
      </c>
    </row>
    <row r="39" spans="1:10" x14ac:dyDescent="0.25">
      <c r="A39" s="14" t="s">
        <v>41</v>
      </c>
      <c r="B39" s="15"/>
      <c r="C39" s="15"/>
      <c r="D39" s="15"/>
      <c r="E39" s="15"/>
      <c r="F39" s="16"/>
      <c r="G39" s="3" t="s">
        <v>44</v>
      </c>
      <c r="H39" s="5">
        <v>1</v>
      </c>
      <c r="I39" s="5">
        <v>150</v>
      </c>
      <c r="J39" s="9">
        <f t="shared" si="2"/>
        <v>150</v>
      </c>
    </row>
    <row r="40" spans="1:10" x14ac:dyDescent="0.25">
      <c r="A40" s="11" t="s">
        <v>45</v>
      </c>
      <c r="B40" s="12"/>
      <c r="C40" s="12"/>
      <c r="D40" s="12"/>
      <c r="E40" s="12"/>
      <c r="F40" s="13"/>
      <c r="G40" s="3"/>
      <c r="H40" s="5"/>
      <c r="I40" s="5"/>
      <c r="J40" s="10">
        <f>SUM(J35:J39)</f>
        <v>675</v>
      </c>
    </row>
    <row r="41" spans="1:10" x14ac:dyDescent="0.25">
      <c r="A41" s="17"/>
      <c r="B41" s="18"/>
      <c r="C41" s="18"/>
      <c r="D41" s="18"/>
      <c r="E41" s="18"/>
      <c r="F41" s="19"/>
      <c r="G41" s="3"/>
      <c r="H41" s="5"/>
      <c r="I41" s="5"/>
      <c r="J41" s="5"/>
    </row>
    <row r="42" spans="1:10" x14ac:dyDescent="0.25">
      <c r="A42" s="11" t="s">
        <v>46</v>
      </c>
      <c r="B42" s="12"/>
      <c r="C42" s="12"/>
      <c r="D42" s="12"/>
      <c r="E42" s="12"/>
      <c r="F42" s="13"/>
      <c r="G42" s="3"/>
      <c r="H42" s="5"/>
      <c r="I42" s="5"/>
      <c r="J42" s="10">
        <f>J11+J18+J24+J32+J40</f>
        <v>49990</v>
      </c>
    </row>
    <row r="43" spans="1:10" x14ac:dyDescent="0.25">
      <c r="A43" s="11" t="s">
        <v>36</v>
      </c>
      <c r="B43" s="12"/>
      <c r="C43" s="12"/>
      <c r="D43" s="12"/>
      <c r="E43" s="12"/>
      <c r="F43" s="13"/>
      <c r="G43" s="3"/>
      <c r="H43" s="5"/>
      <c r="I43" s="5"/>
      <c r="J43" s="6">
        <v>4999</v>
      </c>
    </row>
    <row r="44" spans="1:10" x14ac:dyDescent="0.25">
      <c r="A44" s="23" t="s">
        <v>51</v>
      </c>
      <c r="B44" s="24"/>
      <c r="C44" s="24"/>
      <c r="D44" s="24"/>
      <c r="E44" s="24"/>
      <c r="F44" s="25"/>
      <c r="G44" s="3"/>
      <c r="H44" s="5"/>
      <c r="I44" s="5"/>
      <c r="J44" s="10">
        <f>J42+J43</f>
        <v>54989</v>
      </c>
    </row>
    <row r="45" spans="1:10" x14ac:dyDescent="0.25">
      <c r="A45" s="14"/>
      <c r="B45" s="15"/>
      <c r="C45" s="15"/>
      <c r="D45" s="15"/>
      <c r="E45" s="15"/>
      <c r="F45" s="16"/>
      <c r="G45" s="3"/>
      <c r="H45" s="5"/>
      <c r="I45" s="5"/>
      <c r="J45" s="5"/>
    </row>
    <row r="46" spans="1:10" x14ac:dyDescent="0.25">
      <c r="A46" s="14"/>
      <c r="B46" s="15"/>
      <c r="C46" s="15"/>
      <c r="D46" s="15"/>
      <c r="E46" s="15"/>
      <c r="F46" s="16"/>
      <c r="G46" s="3"/>
      <c r="H46" s="5"/>
      <c r="I46" s="5"/>
      <c r="J46" s="5"/>
    </row>
    <row r="47" spans="1:10" x14ac:dyDescent="0.25">
      <c r="A47" s="14"/>
      <c r="B47" s="15"/>
      <c r="C47" s="15"/>
      <c r="D47" s="15"/>
      <c r="E47" s="15"/>
      <c r="F47" s="16"/>
      <c r="G47" s="3"/>
      <c r="H47" s="5"/>
      <c r="I47" s="5"/>
      <c r="J47" s="5"/>
    </row>
    <row r="48" spans="1:10" x14ac:dyDescent="0.25">
      <c r="A48" s="14"/>
      <c r="B48" s="15"/>
      <c r="C48" s="15"/>
      <c r="D48" s="15"/>
      <c r="E48" s="15"/>
      <c r="F48" s="16"/>
      <c r="G48" s="3"/>
      <c r="H48" s="5"/>
      <c r="I48" s="5"/>
      <c r="J48" s="5"/>
    </row>
  </sheetData>
  <mergeCells count="49">
    <mergeCell ref="A5:F5"/>
    <mergeCell ref="A6:F6"/>
    <mergeCell ref="A1:F1"/>
    <mergeCell ref="A3:F3"/>
    <mergeCell ref="G1:J1"/>
    <mergeCell ref="A2:F2"/>
    <mergeCell ref="A4:F4"/>
    <mergeCell ref="A11:F11"/>
    <mergeCell ref="A7:F7"/>
    <mergeCell ref="A8:F8"/>
    <mergeCell ref="A9:F9"/>
    <mergeCell ref="A10:F10"/>
    <mergeCell ref="A19:F19"/>
    <mergeCell ref="A20:F20"/>
    <mergeCell ref="A21:F21"/>
    <mergeCell ref="A22:F22"/>
    <mergeCell ref="A12:F12"/>
    <mergeCell ref="A13:F13"/>
    <mergeCell ref="A14:F14"/>
    <mergeCell ref="A15:F15"/>
    <mergeCell ref="A16:F16"/>
    <mergeCell ref="A23:F23"/>
    <mergeCell ref="A24:F24"/>
    <mergeCell ref="A25:F25"/>
    <mergeCell ref="A26:F26"/>
    <mergeCell ref="A27:F27"/>
    <mergeCell ref="A47:F47"/>
    <mergeCell ref="A48:F48"/>
    <mergeCell ref="A39:F39"/>
    <mergeCell ref="A40:F40"/>
    <mergeCell ref="A41:F41"/>
    <mergeCell ref="A42:F42"/>
    <mergeCell ref="A43:F43"/>
    <mergeCell ref="A44:F44"/>
    <mergeCell ref="A45:F45"/>
    <mergeCell ref="A18:F18"/>
    <mergeCell ref="A17:F17"/>
    <mergeCell ref="A46:F46"/>
    <mergeCell ref="A38:F38"/>
    <mergeCell ref="A33:F33"/>
    <mergeCell ref="A34:F34"/>
    <mergeCell ref="A35:F35"/>
    <mergeCell ref="A36:F36"/>
    <mergeCell ref="A37:F37"/>
    <mergeCell ref="A28:F28"/>
    <mergeCell ref="A29:F29"/>
    <mergeCell ref="A30:F30"/>
    <mergeCell ref="A31:F31"/>
    <mergeCell ref="A32:F32"/>
  </mergeCells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Boikai</dc:creator>
  <cp:lastModifiedBy>LeRoy Boikai</cp:lastModifiedBy>
  <cp:lastPrinted>2015-10-21T17:57:57Z</cp:lastPrinted>
  <dcterms:created xsi:type="dcterms:W3CDTF">2015-10-21T17:50:34Z</dcterms:created>
  <dcterms:modified xsi:type="dcterms:W3CDTF">2015-10-30T00:27:58Z</dcterms:modified>
</cp:coreProperties>
</file>