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2" i="1" l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23" i="1" l="1"/>
  <c r="E11" i="1"/>
  <c r="D11" i="1"/>
  <c r="D10" i="1"/>
  <c r="E10" i="1" s="1"/>
  <c r="D9" i="1"/>
  <c r="E9" i="1"/>
  <c r="D8" i="1"/>
  <c r="E8" i="1" s="1"/>
  <c r="D7" i="1"/>
  <c r="E7" i="1" s="1"/>
  <c r="D6" i="1"/>
  <c r="E6" i="1" s="1"/>
  <c r="D5" i="1"/>
  <c r="E5" i="1" s="1"/>
  <c r="E4" i="1"/>
  <c r="D4" i="1"/>
  <c r="E3" i="1"/>
  <c r="D3" i="1"/>
  <c r="E23" i="1" l="1"/>
  <c r="D24" i="1"/>
  <c r="E24" i="1" s="1"/>
  <c r="D25" i="1" l="1"/>
  <c r="E25" i="1" s="1"/>
</calcChain>
</file>

<file path=xl/sharedStrings.xml><?xml version="1.0" encoding="utf-8"?>
<sst xmlns="http://schemas.openxmlformats.org/spreadsheetml/2006/main" count="40" uniqueCount="24">
  <si>
    <t>Item</t>
  </si>
  <si>
    <t>Number</t>
  </si>
  <si>
    <t>Price</t>
  </si>
  <si>
    <t>Total</t>
  </si>
  <si>
    <t>Dollars</t>
  </si>
  <si>
    <t>Note</t>
  </si>
  <si>
    <t>Capital Loans</t>
  </si>
  <si>
    <t>LACE BOKOKO INTERVENTION</t>
  </si>
  <si>
    <t>Cash transfers</t>
  </si>
  <si>
    <t>Transport follow up</t>
  </si>
  <si>
    <t>5 shortly after, 5 long term</t>
  </si>
  <si>
    <t>Communication credit</t>
  </si>
  <si>
    <t>Training on Bookkeeping and Group Dynamics</t>
  </si>
  <si>
    <t>Materials(flipcharts, boldmarkers, masking tape, cardboard, notepads, pens), transport and allowance of trainers</t>
  </si>
  <si>
    <t>Disbursement ceremony</t>
  </si>
  <si>
    <t>TOTAL</t>
  </si>
  <si>
    <t>REO sustainability</t>
  </si>
  <si>
    <t>Snacks, transport of authorities</t>
  </si>
  <si>
    <t>LACE BOKOKO INTERVENTION Revision of Budget</t>
  </si>
  <si>
    <t xml:space="preserve">Will mostly use office supplies from other projects </t>
  </si>
  <si>
    <t xml:space="preserve">Disbursement </t>
  </si>
  <si>
    <t>The budget has been reestructured due to lack of success in raising funds</t>
  </si>
  <si>
    <t>will be done in their meeting place with only Reach Out staff, authorities will be notified by letter</t>
  </si>
  <si>
    <t>A  fee on all donations that covers activities of REO such as pre-project research, situation assesment previous to project writing and underfunded globalgiving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</si>
</sst>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9" fontId="0" fillId="3" borderId="1" xfId="0" applyNumberForma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1" sqref="A21"/>
    </sheetView>
  </sheetViews>
  <sheetFormatPr defaultRowHeight="15" x14ac:dyDescent="0.25"/>
  <cols>
    <col min="1" max="1" width="13.7109375" customWidth="1"/>
    <col min="6" max="6" width="100.85546875" customWidth="1"/>
  </cols>
  <sheetData>
    <row r="1" spans="1:6" x14ac:dyDescent="0.25">
      <c r="A1" s="6" t="s">
        <v>7</v>
      </c>
      <c r="B1" s="7"/>
      <c r="C1" s="7"/>
      <c r="D1" s="7"/>
      <c r="E1" s="7"/>
      <c r="F1" s="8"/>
    </row>
    <row r="2" spans="1: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2" t="s">
        <v>6</v>
      </c>
      <c r="B3" s="1">
        <v>1</v>
      </c>
      <c r="C3" s="1">
        <v>250000</v>
      </c>
      <c r="D3" s="1">
        <f t="shared" ref="D3:D8" si="0">PRODUCT(B3:C3)</f>
        <v>250000</v>
      </c>
      <c r="E3" s="1">
        <f t="shared" ref="E3:E11" si="1">QUOTIENT(D3,500)</f>
        <v>500</v>
      </c>
      <c r="F3" s="1"/>
    </row>
    <row r="4" spans="1:6" x14ac:dyDescent="0.25">
      <c r="A4" s="2" t="s">
        <v>8</v>
      </c>
      <c r="B4" s="1">
        <v>3</v>
      </c>
      <c r="C4" s="1">
        <v>50000</v>
      </c>
      <c r="D4" s="1">
        <f t="shared" si="0"/>
        <v>150000</v>
      </c>
      <c r="E4" s="1">
        <f t="shared" si="1"/>
        <v>300</v>
      </c>
      <c r="F4" s="1"/>
    </row>
    <row r="5" spans="1:6" x14ac:dyDescent="0.25">
      <c r="A5" s="2" t="s">
        <v>12</v>
      </c>
      <c r="B5" s="1">
        <v>1</v>
      </c>
      <c r="C5" s="1">
        <v>35000</v>
      </c>
      <c r="D5" s="1">
        <f t="shared" si="0"/>
        <v>35000</v>
      </c>
      <c r="E5" s="1">
        <f t="shared" si="1"/>
        <v>70</v>
      </c>
      <c r="F5" s="1" t="s">
        <v>13</v>
      </c>
    </row>
    <row r="6" spans="1:6" x14ac:dyDescent="0.25">
      <c r="A6" s="2" t="s">
        <v>9</v>
      </c>
      <c r="B6" s="1">
        <v>10</v>
      </c>
      <c r="C6" s="1">
        <v>500</v>
      </c>
      <c r="D6" s="1">
        <f t="shared" si="0"/>
        <v>5000</v>
      </c>
      <c r="E6" s="1">
        <f t="shared" si="1"/>
        <v>10</v>
      </c>
      <c r="F6" s="1" t="s">
        <v>10</v>
      </c>
    </row>
    <row r="7" spans="1:6" x14ac:dyDescent="0.25">
      <c r="A7" s="2" t="s">
        <v>11</v>
      </c>
      <c r="B7" s="1">
        <v>2</v>
      </c>
      <c r="C7" s="1">
        <v>1500</v>
      </c>
      <c r="D7" s="1">
        <f t="shared" si="0"/>
        <v>3000</v>
      </c>
      <c r="E7" s="1">
        <f t="shared" si="1"/>
        <v>6</v>
      </c>
      <c r="F7" s="1"/>
    </row>
    <row r="8" spans="1:6" x14ac:dyDescent="0.25">
      <c r="A8" s="2" t="s">
        <v>14</v>
      </c>
      <c r="B8" s="1">
        <v>1</v>
      </c>
      <c r="C8" s="1">
        <v>15000</v>
      </c>
      <c r="D8" s="1">
        <f t="shared" si="0"/>
        <v>15000</v>
      </c>
      <c r="E8" s="1">
        <f t="shared" si="1"/>
        <v>30</v>
      </c>
      <c r="F8" s="1" t="s">
        <v>17</v>
      </c>
    </row>
    <row r="9" spans="1:6" x14ac:dyDescent="0.25">
      <c r="A9" s="2" t="s">
        <v>3</v>
      </c>
      <c r="B9" s="1"/>
      <c r="C9" s="1"/>
      <c r="D9" s="1">
        <f>SUM(D3:D8)</f>
        <v>458000</v>
      </c>
      <c r="E9" s="1">
        <f t="shared" si="1"/>
        <v>916</v>
      </c>
      <c r="F9" s="1"/>
    </row>
    <row r="10" spans="1:6" x14ac:dyDescent="0.25">
      <c r="A10" s="2" t="s">
        <v>16</v>
      </c>
      <c r="B10" s="3">
        <v>0.15</v>
      </c>
      <c r="C10" s="1"/>
      <c r="D10" s="1">
        <f>QUOTIENT(D9,100)*15</f>
        <v>68700</v>
      </c>
      <c r="E10" s="1">
        <f t="shared" si="1"/>
        <v>137</v>
      </c>
      <c r="F10" s="1" t="s">
        <v>23</v>
      </c>
    </row>
    <row r="11" spans="1:6" x14ac:dyDescent="0.25">
      <c r="A11" s="9" t="s">
        <v>15</v>
      </c>
      <c r="B11" s="9"/>
      <c r="C11" s="9"/>
      <c r="D11" s="2">
        <f>SUM(D9:D10)</f>
        <v>526700</v>
      </c>
      <c r="E11" s="5">
        <f t="shared" si="1"/>
        <v>1053</v>
      </c>
      <c r="F11" s="2"/>
    </row>
    <row r="15" spans="1:6" x14ac:dyDescent="0.25">
      <c r="A15" s="4" t="s">
        <v>18</v>
      </c>
      <c r="B15" s="4"/>
      <c r="C15" s="4"/>
      <c r="D15" s="4"/>
      <c r="E15" s="4"/>
      <c r="F15" s="4" t="s">
        <v>21</v>
      </c>
    </row>
    <row r="16" spans="1:6" x14ac:dyDescent="0.25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</row>
    <row r="17" spans="1:6" x14ac:dyDescent="0.25">
      <c r="A17" s="2" t="s">
        <v>6</v>
      </c>
      <c r="B17" s="1">
        <v>1</v>
      </c>
      <c r="C17" s="1">
        <v>150000</v>
      </c>
      <c r="D17" s="1">
        <f t="shared" ref="D17:D22" si="2">PRODUCT(B17:C17)</f>
        <v>150000</v>
      </c>
      <c r="E17" s="1">
        <f t="shared" ref="E17:E25" si="3">QUOTIENT(D17,500)</f>
        <v>300</v>
      </c>
      <c r="F17" s="1"/>
    </row>
    <row r="18" spans="1:6" x14ac:dyDescent="0.25">
      <c r="A18" s="2" t="s">
        <v>8</v>
      </c>
      <c r="B18" s="1">
        <v>2</v>
      </c>
      <c r="C18" s="1">
        <v>50000</v>
      </c>
      <c r="D18" s="1">
        <f t="shared" si="2"/>
        <v>100000</v>
      </c>
      <c r="E18" s="1">
        <f t="shared" si="3"/>
        <v>200</v>
      </c>
      <c r="F18" s="1"/>
    </row>
    <row r="19" spans="1:6" x14ac:dyDescent="0.25">
      <c r="A19" s="2" t="s">
        <v>12</v>
      </c>
      <c r="B19" s="1">
        <v>1</v>
      </c>
      <c r="C19" s="1">
        <v>4000</v>
      </c>
      <c r="D19" s="1">
        <f t="shared" si="2"/>
        <v>4000</v>
      </c>
      <c r="E19" s="1">
        <f t="shared" si="3"/>
        <v>8</v>
      </c>
      <c r="F19" s="1" t="s">
        <v>19</v>
      </c>
    </row>
    <row r="20" spans="1:6" x14ac:dyDescent="0.25">
      <c r="A20" s="2" t="s">
        <v>9</v>
      </c>
      <c r="B20" s="1">
        <v>6</v>
      </c>
      <c r="C20" s="1">
        <v>500</v>
      </c>
      <c r="D20" s="1">
        <f t="shared" si="2"/>
        <v>3000</v>
      </c>
      <c r="E20" s="1">
        <f t="shared" si="3"/>
        <v>6</v>
      </c>
      <c r="F20" s="1"/>
    </row>
    <row r="21" spans="1:6" x14ac:dyDescent="0.25">
      <c r="A21" s="2" t="s">
        <v>11</v>
      </c>
      <c r="B21" s="1">
        <v>1</v>
      </c>
      <c r="C21" s="1">
        <v>2000</v>
      </c>
      <c r="D21" s="1">
        <f t="shared" si="2"/>
        <v>2000</v>
      </c>
      <c r="E21" s="1">
        <f t="shared" si="3"/>
        <v>4</v>
      </c>
      <c r="F21" s="1"/>
    </row>
    <row r="22" spans="1:6" x14ac:dyDescent="0.25">
      <c r="A22" s="2" t="s">
        <v>20</v>
      </c>
      <c r="B22" s="1">
        <v>1</v>
      </c>
      <c r="C22" s="1">
        <v>500</v>
      </c>
      <c r="D22" s="1">
        <f t="shared" si="2"/>
        <v>500</v>
      </c>
      <c r="E22" s="1">
        <f t="shared" si="3"/>
        <v>1</v>
      </c>
      <c r="F22" s="1" t="s">
        <v>22</v>
      </c>
    </row>
    <row r="23" spans="1:6" x14ac:dyDescent="0.25">
      <c r="A23" s="2" t="s">
        <v>3</v>
      </c>
      <c r="B23" s="1"/>
      <c r="C23" s="1"/>
      <c r="D23" s="1">
        <f>SUM(D17:D22)</f>
        <v>259500</v>
      </c>
      <c r="E23" s="1">
        <f t="shared" si="3"/>
        <v>519</v>
      </c>
      <c r="F23" s="1"/>
    </row>
    <row r="24" spans="1:6" x14ac:dyDescent="0.25">
      <c r="A24" s="2" t="s">
        <v>16</v>
      </c>
      <c r="B24" s="3">
        <v>0.15</v>
      </c>
      <c r="C24" s="1"/>
      <c r="D24" s="1">
        <f>QUOTIENT(D23,100)*15</f>
        <v>38925</v>
      </c>
      <c r="E24" s="1">
        <f t="shared" si="3"/>
        <v>77</v>
      </c>
      <c r="F24" s="1" t="s">
        <v>23</v>
      </c>
    </row>
    <row r="25" spans="1:6" x14ac:dyDescent="0.25">
      <c r="A25" s="9" t="s">
        <v>15</v>
      </c>
      <c r="B25" s="9"/>
      <c r="C25" s="9"/>
      <c r="D25" s="2">
        <f>SUM(D23:D24)</f>
        <v>298425</v>
      </c>
      <c r="E25" s="5">
        <f t="shared" si="3"/>
        <v>596</v>
      </c>
      <c r="F25" s="2"/>
    </row>
  </sheetData>
  <mergeCells count="3">
    <mergeCell ref="A11:C11"/>
    <mergeCell ref="A25:C25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2015-06-25T19:56:52Z</dcterms:created>
  <dcterms:modified xsi:type="dcterms:W3CDTF">2015-09-19T08:32:51Z</dcterms:modified>
</cp:coreProperties>
</file>