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tabRatio="601" activeTab="0"/>
  </bookViews>
  <sheets>
    <sheet name="TOILETS" sheetId="1" r:id="rId1"/>
  </sheets>
  <definedNames>
    <definedName name="_xlnm.Print_Area" localSheetId="0">'TOILETS'!$A$1:$F$251</definedName>
  </definedNames>
  <calcPr fullCalcOnLoad="1"/>
</workbook>
</file>

<file path=xl/sharedStrings.xml><?xml version="1.0" encoding="utf-8"?>
<sst xmlns="http://schemas.openxmlformats.org/spreadsheetml/2006/main" count="194" uniqueCount="117">
  <si>
    <t>100mm thick bed</t>
  </si>
  <si>
    <t>200x150mm thick for lintel</t>
  </si>
  <si>
    <t>12mm Diameter</t>
  </si>
  <si>
    <t>Strip foundation footing.</t>
  </si>
  <si>
    <t>Sides and soffits of horizontal beams( lintel)</t>
  </si>
  <si>
    <t>SUPER STRUCTURE</t>
  </si>
  <si>
    <t>15mm to external walls</t>
  </si>
  <si>
    <t>Cement and sand (1:4) steel trowelled surface finish</t>
  </si>
  <si>
    <t xml:space="preserve">ROOF COVERINGS </t>
  </si>
  <si>
    <t>ITEM</t>
  </si>
  <si>
    <t>DESCRIPTION</t>
  </si>
  <si>
    <t>QNTY</t>
  </si>
  <si>
    <t>UNIT</t>
  </si>
  <si>
    <t>RATE</t>
  </si>
  <si>
    <t>m³</t>
  </si>
  <si>
    <t>m²</t>
  </si>
  <si>
    <t>Load up surplus excavated material and remove from site</t>
  </si>
  <si>
    <t>To Collection</t>
  </si>
  <si>
    <t>m</t>
  </si>
  <si>
    <t>CONCRETE WORK</t>
  </si>
  <si>
    <t>50mm Blinding</t>
  </si>
  <si>
    <t>Sawn formwork to:</t>
  </si>
  <si>
    <t>230mm Wall</t>
  </si>
  <si>
    <t>Damp-proof Courses</t>
  </si>
  <si>
    <t>Nr</t>
  </si>
  <si>
    <t>Plastering in two coats steel trowelled to smooth finish</t>
  </si>
  <si>
    <t>Cement and sand (1:4) wood floated surface finish</t>
  </si>
  <si>
    <t>Rendering in two coats steel trowelled to a smooth finish</t>
  </si>
  <si>
    <t>AMOUNT</t>
  </si>
  <si>
    <t>150mm Wall</t>
  </si>
  <si>
    <t>kg</t>
  </si>
  <si>
    <t>IN-SITU FINISHING</t>
  </si>
  <si>
    <t>175x50mm Frame, plugged and rebated</t>
  </si>
  <si>
    <t>Supply and fix the following ironmongery as manufactured by Hafele or other equal and approved to hard wood or the like with matching screws</t>
  </si>
  <si>
    <t>Plain Concrete Grade “10”</t>
  </si>
  <si>
    <t xml:space="preserve">Plain concrete grade ‘15’ </t>
  </si>
  <si>
    <t>Hardcore</t>
  </si>
  <si>
    <t>ROOF STRUCTURE</t>
  </si>
  <si>
    <t>Treated softwood, pressure impregnated</t>
  </si>
  <si>
    <t>150x50mm Rafters</t>
  </si>
  <si>
    <t>Excavate foundation trench not exceeding 1.00 metres deep from reduced level</t>
  </si>
  <si>
    <t>Site clearance by cutting down trees, removing small bushes and the like</t>
  </si>
  <si>
    <t xml:space="preserve">Excavation and Earth work </t>
  </si>
  <si>
    <t>Excavation in earth comencing at formation level not exceeding 1.5meters deep</t>
  </si>
  <si>
    <t>Fillings</t>
  </si>
  <si>
    <t xml:space="preserve">Earthb filling obtained from excavations( not compacted) </t>
  </si>
  <si>
    <t>Around foundations</t>
  </si>
  <si>
    <t>Disposal of excavated materials</t>
  </si>
  <si>
    <t>High tensile  steel square twisted bar reinforcement to BS 4461:1969 for lintel</t>
  </si>
  <si>
    <t>Wrot,sawn hardwood,(Mninga/Mvule/Mkangazi) frames and the like</t>
  </si>
  <si>
    <t>SUMMARY</t>
  </si>
  <si>
    <t>SUB TOTAL</t>
  </si>
  <si>
    <t>250x25mm Thick softwood fascia board</t>
  </si>
  <si>
    <t>75x50mm Purlins</t>
  </si>
  <si>
    <t>150x50mm wall plate</t>
  </si>
  <si>
    <t>Reinforced concrete grade ‘20’</t>
  </si>
  <si>
    <t xml:space="preserve">GRAND TOTAL </t>
  </si>
  <si>
    <t>MEASURED WORKS</t>
  </si>
  <si>
    <t>GS</t>
  </si>
  <si>
    <t>Item</t>
  </si>
  <si>
    <t>Solid concrete blocks, bedded and jointed in cement mortar 1:4</t>
  </si>
  <si>
    <t>Hessian based bitumen damp proof course to BS 743 type 5A 230mm wide laid horizontally on block work</t>
  </si>
  <si>
    <t>Sundries</t>
  </si>
  <si>
    <t>12mm Cement  and sand (1:4) external plastering to solid block wall</t>
  </si>
  <si>
    <t>8mm stirrups</t>
  </si>
  <si>
    <t>Prs</t>
  </si>
  <si>
    <t xml:space="preserve"> FINISHING</t>
  </si>
  <si>
    <t>ROOF</t>
  </si>
  <si>
    <t xml:space="preserve"> SUBSTRUCTURE</t>
  </si>
  <si>
    <t>75 mm Diameter “Nahan” Trap with cast iron grating bedded in concrete or any approved quality.</t>
  </si>
  <si>
    <t>Binding wire</t>
  </si>
  <si>
    <t>TSHS</t>
  </si>
  <si>
    <t>PLUMBING AND DRAINAGE INSTALLATION</t>
  </si>
  <si>
    <t>15mm to internal wall</t>
  </si>
  <si>
    <t>15mm to external wall</t>
  </si>
  <si>
    <t>PAINTING AND DECORATIONS</t>
  </si>
  <si>
    <t>Plastered External walls</t>
  </si>
  <si>
    <t>Prepare walls and apply one thinned coat and two full coats of acrylic (weather guard) emulsion paint</t>
  </si>
  <si>
    <r>
      <t xml:space="preserve"> Standard white WC Asian type, complete with flush tank ( </t>
    </r>
    <r>
      <rPr>
        <b/>
        <sz val="11"/>
        <rFont val="Times New Roman"/>
        <family val="1"/>
      </rPr>
      <t>sanit catalogue</t>
    </r>
    <r>
      <rPr>
        <sz val="11"/>
        <rFont val="Times New Roman"/>
        <family val="1"/>
      </rPr>
      <t xml:space="preserve"> ) and P trap .  </t>
    </r>
  </si>
  <si>
    <r>
      <t>560 x 750mm (</t>
    </r>
    <r>
      <rPr>
        <b/>
        <sz val="11"/>
        <rFont val="Times New Roman"/>
        <family val="1"/>
      </rPr>
      <t xml:space="preserve"> Arrow catalogue or any other approved manufacturer</t>
    </r>
    <r>
      <rPr>
        <sz val="11"/>
        <rFont val="Times New Roman"/>
        <family val="1"/>
      </rPr>
      <t xml:space="preserve"> )Wash hand basin complete with chromium bottle trap and mixing taps.</t>
    </r>
  </si>
  <si>
    <t>310mm x 420mm x 6mm to walls</t>
  </si>
  <si>
    <t>Supply and fix cable flat PVC grey 2 core plus earth 1.5 mm300/500v for surface wiring</t>
  </si>
  <si>
    <t>M</t>
  </si>
  <si>
    <t>Supply  and fix 1 way 2gang switch ,complete with patres box ,tronic type.</t>
  </si>
  <si>
    <t xml:space="preserve">Prepare wall, making out recessed patches, wall skimming and apply one thinned coat and two full coats of silk broken white emulsion paint(gold star) </t>
  </si>
  <si>
    <t>To Plastered Internal walls</t>
  </si>
  <si>
    <t>Prepare and apply two coats of black bitumen paint on plastered foundation wall or concrete surfaces, externally</t>
  </si>
  <si>
    <t xml:space="preserve">100mm brass butt hinges </t>
  </si>
  <si>
    <t>Supply and lay glazed non-slippery ceramic  tiles to Ex-Spain to BS 1281 fixed to backing with adhesive, grouting joints with matching cement paste</t>
  </si>
  <si>
    <t xml:space="preserve">410x410mmx8mm to floors </t>
  </si>
  <si>
    <t>Supply and installation of wiring and power connection</t>
  </si>
  <si>
    <t>PAGE 2</t>
  </si>
  <si>
    <t>PAGE 1</t>
  </si>
  <si>
    <t>150mm Bed, levelled and blinded to receive over site concrete.</t>
  </si>
  <si>
    <t>DOORS</t>
  </si>
  <si>
    <t xml:space="preserve">Pad bolts 150mm long </t>
  </si>
  <si>
    <t xml:space="preserve">150mm brass door handles </t>
  </si>
  <si>
    <t>ELECTRICAL  INSTALLATIONS</t>
  </si>
  <si>
    <t>Supply and fix 1/2''bib cock ( PEX ,EX UK)</t>
  </si>
  <si>
    <t>Supply and fix 1/2'' IPS cold water pipes.</t>
  </si>
  <si>
    <t>Supply and fix PVC pipes 4'' class B waste water connection to the nearest manholes</t>
  </si>
  <si>
    <t xml:space="preserve">45mm Thick ledged and batten doors size 820x2050mm high </t>
  </si>
  <si>
    <t>28mm Bed to receive c/s screed and floor tiles</t>
  </si>
  <si>
    <t>Prepare and apply  two coats of eggshell white paint to;</t>
  </si>
  <si>
    <t>Door frames, shutters and windows</t>
  </si>
  <si>
    <t>L/s</t>
  </si>
  <si>
    <t>Prepare and apply  two coats of eggshell bottle green  paint to;</t>
  </si>
  <si>
    <t>Foundation wall  girth over 350mm but not exceeding 500mm and the like</t>
  </si>
  <si>
    <r>
      <t>Supply and fix TL fitting 4' complete, (</t>
    </r>
    <r>
      <rPr>
        <b/>
        <sz val="11"/>
        <rFont val="Times New Roman"/>
        <family val="1"/>
      </rPr>
      <t xml:space="preserve"> Philips type</t>
    </r>
    <r>
      <rPr>
        <sz val="11"/>
        <rFont val="Times New Roman"/>
        <family val="1"/>
      </rPr>
      <t>.)</t>
    </r>
  </si>
  <si>
    <t>PAGE 3</t>
  </si>
  <si>
    <t>PAGE 4</t>
  </si>
  <si>
    <t>PAGE 5</t>
  </si>
  <si>
    <t>The following in 5nr trusses with varying length including hoisting and fixing at 3.2 metres above ground level</t>
  </si>
  <si>
    <t>28g C.I roofing sheets, Industrial painted green color with 150mm end laps and half corrugation side laps, fixed to softwood structure with approved roofing nails</t>
  </si>
  <si>
    <t>Supply and fix 1/2''Gate valve ( PEX ,EX UK)</t>
  </si>
  <si>
    <t>Allow cost for construction of inspection chambers and manholes</t>
  </si>
  <si>
    <t>28G EX-Galco and the like on the purlins, slop not exceeding 45 degrees from horizontal.3m long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</si>
</sst>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hs.&quot;#,##0_);\(&quot;Shs.&quot;#,##0\)"/>
    <numFmt numFmtId="173" formatCode="&quot;Shs.&quot;#,##0_);[Red]\(&quot;Shs.&quot;#,##0\)"/>
    <numFmt numFmtId="174" formatCode="&quot;Shs.&quot;#,##0.00_);\(&quot;Shs.&quot;#,##0.00\)"/>
    <numFmt numFmtId="175" formatCode="&quot;Shs.&quot;#,##0.00_);[Red]\(&quot;Shs.&quot;#,##0.00\)"/>
    <numFmt numFmtId="176" formatCode="_(&quot;Shs.&quot;* #,##0_);_(&quot;Shs.&quot;* \(#,##0\);_(&quot;Shs.&quot;* &quot;-&quot;_);_(@_)"/>
    <numFmt numFmtId="177" formatCode="_(&quot;Shs.&quot;* #,##0.00_);_(&quot;Shs.&quot;* \(#,##0.00\);_(&quot;Shs.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_(* #,##0_);_(* \(#,##0\);_(* &quot;-&quot;??_);_(@_)"/>
    <numFmt numFmtId="184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42" applyFont="1" applyAlignment="1">
      <alignment/>
    </xf>
    <xf numFmtId="3" fontId="8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2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71" fontId="8" fillId="0" borderId="13" xfId="42" applyFont="1" applyBorder="1" applyAlignment="1">
      <alignment horizontal="center"/>
    </xf>
    <xf numFmtId="171" fontId="5" fillId="0" borderId="14" xfId="42" applyFont="1" applyBorder="1" applyAlignment="1">
      <alignment/>
    </xf>
    <xf numFmtId="171" fontId="9" fillId="0" borderId="14" xfId="42" applyFont="1" applyBorder="1" applyAlignment="1">
      <alignment/>
    </xf>
    <xf numFmtId="171" fontId="5" fillId="0" borderId="14" xfId="42" applyFont="1" applyBorder="1" applyAlignment="1">
      <alignment wrapText="1"/>
    </xf>
    <xf numFmtId="171" fontId="8" fillId="0" borderId="15" xfId="42" applyFont="1" applyBorder="1" applyAlignment="1">
      <alignment horizontal="center"/>
    </xf>
    <xf numFmtId="171" fontId="5" fillId="0" borderId="16" xfId="42" applyFont="1" applyBorder="1" applyAlignment="1">
      <alignment/>
    </xf>
    <xf numFmtId="171" fontId="5" fillId="0" borderId="16" xfId="42" applyFont="1" applyBorder="1" applyAlignment="1">
      <alignment wrapText="1"/>
    </xf>
    <xf numFmtId="171" fontId="8" fillId="0" borderId="14" xfId="42" applyFont="1" applyBorder="1" applyAlignment="1">
      <alignment horizontal="center"/>
    </xf>
    <xf numFmtId="171" fontId="8" fillId="0" borderId="16" xfId="42" applyFont="1" applyBorder="1" applyAlignment="1">
      <alignment horizontal="center"/>
    </xf>
    <xf numFmtId="0" fontId="5" fillId="0" borderId="12" xfId="0" applyFont="1" applyBorder="1" applyAlignment="1">
      <alignment wrapText="1"/>
    </xf>
    <xf numFmtId="171" fontId="8" fillId="0" borderId="13" xfId="0" applyNumberFormat="1" applyFont="1" applyBorder="1" applyAlignment="1">
      <alignment horizontal="center" wrapText="1"/>
    </xf>
    <xf numFmtId="171" fontId="5" fillId="0" borderId="17" xfId="42" applyFont="1" applyBorder="1" applyAlignment="1">
      <alignment wrapText="1"/>
    </xf>
    <xf numFmtId="171" fontId="8" fillId="0" borderId="15" xfId="0" applyNumberFormat="1" applyFont="1" applyBorder="1" applyAlignment="1">
      <alignment horizontal="center" wrapText="1"/>
    </xf>
    <xf numFmtId="171" fontId="5" fillId="0" borderId="18" xfId="42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/>
    </xf>
    <xf numFmtId="171" fontId="8" fillId="0" borderId="1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3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1" fontId="8" fillId="0" borderId="22" xfId="0" applyNumberFormat="1" applyFont="1" applyBorder="1" applyAlignment="1">
      <alignment/>
    </xf>
    <xf numFmtId="3" fontId="5" fillId="0" borderId="21" xfId="0" applyNumberFormat="1" applyFont="1" applyBorder="1" applyAlignment="1">
      <alignment horizontal="center"/>
    </xf>
    <xf numFmtId="171" fontId="5" fillId="0" borderId="2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4" xfId="0" applyFont="1" applyBorder="1" applyAlignment="1">
      <alignment wrapText="1"/>
    </xf>
    <xf numFmtId="171" fontId="5" fillId="0" borderId="24" xfId="42" applyFont="1" applyBorder="1" applyAlignment="1">
      <alignment wrapText="1"/>
    </xf>
    <xf numFmtId="171" fontId="5" fillId="0" borderId="14" xfId="0" applyNumberFormat="1" applyFont="1" applyBorder="1" applyAlignment="1">
      <alignment/>
    </xf>
    <xf numFmtId="171" fontId="8" fillId="0" borderId="22" xfId="42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183" fontId="5" fillId="0" borderId="10" xfId="42" applyNumberFormat="1" applyFont="1" applyBorder="1" applyAlignment="1">
      <alignment wrapText="1"/>
    </xf>
    <xf numFmtId="171" fontId="5" fillId="0" borderId="24" xfId="42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43" fontId="8" fillId="0" borderId="22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71" fontId="5" fillId="0" borderId="14" xfId="42" applyFont="1" applyBorder="1" applyAlignment="1">
      <alignment horizontal="center"/>
    </xf>
    <xf numFmtId="171" fontId="5" fillId="0" borderId="14" xfId="42" applyFont="1" applyBorder="1" applyAlignment="1">
      <alignment horizontal="center" wrapText="1"/>
    </xf>
    <xf numFmtId="171" fontId="5" fillId="0" borderId="24" xfId="42" applyFont="1" applyBorder="1" applyAlignment="1">
      <alignment horizontal="center" wrapText="1"/>
    </xf>
    <xf numFmtId="171" fontId="10" fillId="0" borderId="14" xfId="42" applyFont="1" applyBorder="1" applyAlignment="1">
      <alignment horizontal="center" wrapText="1"/>
    </xf>
    <xf numFmtId="171" fontId="10" fillId="0" borderId="14" xfId="42" applyFont="1" applyFill="1" applyBorder="1" applyAlignment="1">
      <alignment horizontal="center" wrapText="1"/>
    </xf>
    <xf numFmtId="171" fontId="5" fillId="0" borderId="14" xfId="42" applyFont="1" applyFill="1" applyBorder="1" applyAlignment="1">
      <alignment horizontal="center" wrapText="1"/>
    </xf>
    <xf numFmtId="171" fontId="5" fillId="0" borderId="0" xfId="0" applyNumberFormat="1" applyFont="1" applyBorder="1" applyAlignment="1">
      <alignment horizontal="center"/>
    </xf>
    <xf numFmtId="171" fontId="8" fillId="0" borderId="21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center"/>
    </xf>
    <xf numFmtId="171" fontId="8" fillId="0" borderId="25" xfId="42" applyFont="1" applyBorder="1" applyAlignment="1">
      <alignment horizontal="center"/>
    </xf>
    <xf numFmtId="0" fontId="8" fillId="0" borderId="21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26" xfId="0" applyFont="1" applyBorder="1" applyAlignment="1">
      <alignment/>
    </xf>
    <xf numFmtId="0" fontId="8" fillId="0" borderId="27" xfId="0" applyFont="1" applyBorder="1" applyAlignment="1">
      <alignment/>
    </xf>
    <xf numFmtId="3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1" fontId="5" fillId="0" borderId="28" xfId="0" applyNumberFormat="1" applyFont="1" applyBorder="1" applyAlignment="1">
      <alignment horizontal="center"/>
    </xf>
    <xf numFmtId="171" fontId="8" fillId="0" borderId="29" xfId="0" applyNumberFormat="1" applyFont="1" applyBorder="1" applyAlignment="1">
      <alignment/>
    </xf>
    <xf numFmtId="18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4" fontId="5" fillId="0" borderId="10" xfId="0" applyNumberFormat="1" applyFont="1" applyBorder="1" applyAlignment="1">
      <alignment horizontal="center" wrapText="1"/>
    </xf>
    <xf numFmtId="182" fontId="10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3" fontId="8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71" fontId="5" fillId="0" borderId="31" xfId="42" applyFont="1" applyBorder="1" applyAlignment="1">
      <alignment horizontal="center" wrapText="1"/>
    </xf>
    <xf numFmtId="0" fontId="5" fillId="0" borderId="14" xfId="0" applyFont="1" applyFill="1" applyBorder="1" applyAlignment="1">
      <alignment vertical="top" wrapText="1"/>
    </xf>
    <xf numFmtId="171" fontId="5" fillId="0" borderId="24" xfId="42" applyFont="1" applyFill="1" applyBorder="1" applyAlignment="1">
      <alignment horizontal="center" wrapText="1"/>
    </xf>
    <xf numFmtId="0" fontId="5" fillId="0" borderId="28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3" fontId="5" fillId="0" borderId="32" xfId="0" applyNumberFormat="1" applyFont="1" applyBorder="1" applyAlignment="1">
      <alignment horizontal="center"/>
    </xf>
    <xf numFmtId="171" fontId="5" fillId="0" borderId="33" xfId="0" applyNumberFormat="1" applyFont="1" applyBorder="1" applyAlignment="1">
      <alignment horizontal="right"/>
    </xf>
    <xf numFmtId="171" fontId="8" fillId="0" borderId="18" xfId="0" applyNumberFormat="1" applyFont="1" applyBorder="1" applyAlignment="1">
      <alignment/>
    </xf>
    <xf numFmtId="171" fontId="5" fillId="33" borderId="14" xfId="42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43" fontId="8" fillId="0" borderId="34" xfId="0" applyNumberFormat="1" applyFont="1" applyBorder="1" applyAlignment="1">
      <alignment/>
    </xf>
    <xf numFmtId="0" fontId="8" fillId="0" borderId="14" xfId="0" applyFont="1" applyBorder="1" applyAlignment="1">
      <alignment/>
    </xf>
    <xf numFmtId="171" fontId="5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71" fontId="8" fillId="0" borderId="36" xfId="42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wrapText="1"/>
    </xf>
    <xf numFmtId="3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/>
    </xf>
    <xf numFmtId="171" fontId="5" fillId="0" borderId="39" xfId="0" applyNumberFormat="1" applyFont="1" applyBorder="1" applyAlignment="1">
      <alignment horizontal="center"/>
    </xf>
    <xf numFmtId="171" fontId="8" fillId="0" borderId="4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5" xfId="0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view="pageBreakPreview" zoomScaleSheetLayoutView="100" zoomScalePageLayoutView="0" workbookViewId="0" topLeftCell="A1">
      <selection activeCell="F151" sqref="F151"/>
    </sheetView>
  </sheetViews>
  <sheetFormatPr defaultColWidth="9.140625" defaultRowHeight="12.75"/>
  <cols>
    <col min="1" max="1" width="8.57421875" style="19" customWidth="1"/>
    <col min="2" max="2" width="53.57421875" style="17" customWidth="1"/>
    <col min="3" max="3" width="8.421875" style="18" customWidth="1"/>
    <col min="4" max="4" width="7.28125" style="19" customWidth="1"/>
    <col min="5" max="5" width="13.28125" style="20" customWidth="1"/>
    <col min="6" max="6" width="15.28125" style="20" customWidth="1"/>
  </cols>
  <sheetData>
    <row r="1" spans="1:6" ht="23.25" customHeight="1">
      <c r="A1" s="147"/>
      <c r="B1" s="147"/>
      <c r="C1" s="147"/>
      <c r="D1" s="147"/>
      <c r="E1" s="147"/>
      <c r="F1" s="147"/>
    </row>
    <row r="2" spans="1:6" s="1" customFormat="1" ht="14.25">
      <c r="A2" s="6" t="s">
        <v>9</v>
      </c>
      <c r="B2" s="4" t="s">
        <v>10</v>
      </c>
      <c r="C2" s="5" t="s">
        <v>11</v>
      </c>
      <c r="D2" s="6" t="s">
        <v>12</v>
      </c>
      <c r="E2" s="28" t="s">
        <v>13</v>
      </c>
      <c r="F2" s="32" t="s">
        <v>28</v>
      </c>
    </row>
    <row r="3" spans="1:6" ht="15">
      <c r="A3" s="9"/>
      <c r="B3" s="7"/>
      <c r="C3" s="8"/>
      <c r="D3" s="9"/>
      <c r="E3" s="29"/>
      <c r="F3" s="33"/>
    </row>
    <row r="4" spans="1:6" ht="15">
      <c r="A4" s="9"/>
      <c r="B4" s="10" t="s">
        <v>68</v>
      </c>
      <c r="C4" s="8"/>
      <c r="D4" s="9"/>
      <c r="E4" s="29"/>
      <c r="F4" s="33"/>
    </row>
    <row r="5" spans="1:6" ht="15">
      <c r="A5" s="9"/>
      <c r="B5" s="7"/>
      <c r="C5" s="8"/>
      <c r="D5" s="9"/>
      <c r="E5" s="29"/>
      <c r="F5" s="33"/>
    </row>
    <row r="6" spans="1:6" ht="15">
      <c r="A6" s="9"/>
      <c r="B6" s="11" t="s">
        <v>42</v>
      </c>
      <c r="C6" s="8"/>
      <c r="D6" s="9"/>
      <c r="E6" s="29"/>
      <c r="F6" s="33"/>
    </row>
    <row r="7" spans="1:6" ht="15">
      <c r="A7" s="9"/>
      <c r="B7" s="11"/>
      <c r="C7" s="8"/>
      <c r="D7" s="9"/>
      <c r="E7" s="30"/>
      <c r="F7" s="33"/>
    </row>
    <row r="8" spans="1:6" ht="30">
      <c r="A8" s="9">
        <v>1</v>
      </c>
      <c r="B8" s="7" t="s">
        <v>41</v>
      </c>
      <c r="C8" s="2">
        <v>1</v>
      </c>
      <c r="D8" s="3" t="s">
        <v>59</v>
      </c>
      <c r="E8" s="31">
        <v>50000</v>
      </c>
      <c r="F8" s="34">
        <f>SUM(C8*E8)</f>
        <v>50000</v>
      </c>
    </row>
    <row r="9" spans="1:6" ht="15">
      <c r="A9" s="9"/>
      <c r="B9" s="7"/>
      <c r="C9" s="2"/>
      <c r="D9" s="3"/>
      <c r="E9" s="31"/>
      <c r="F9" s="34"/>
    </row>
    <row r="10" spans="1:6" ht="33.75" customHeight="1">
      <c r="A10" s="9"/>
      <c r="B10" s="11" t="s">
        <v>43</v>
      </c>
      <c r="C10" s="2"/>
      <c r="D10" s="3"/>
      <c r="E10" s="31"/>
      <c r="F10" s="34"/>
    </row>
    <row r="11" spans="1:6" ht="15">
      <c r="A11" s="9"/>
      <c r="B11" s="7"/>
      <c r="C11" s="2"/>
      <c r="D11" s="3"/>
      <c r="E11" s="31"/>
      <c r="F11" s="34"/>
    </row>
    <row r="12" spans="1:6" ht="35.25" customHeight="1">
      <c r="A12" s="9">
        <v>2</v>
      </c>
      <c r="B12" s="7" t="s">
        <v>40</v>
      </c>
      <c r="C12" s="102">
        <v>13</v>
      </c>
      <c r="D12" s="9" t="s">
        <v>14</v>
      </c>
      <c r="E12" s="29">
        <v>5000</v>
      </c>
      <c r="F12" s="34">
        <f>SUM(C12*E12)</f>
        <v>65000</v>
      </c>
    </row>
    <row r="13" spans="1:6" ht="15">
      <c r="A13" s="9"/>
      <c r="B13" s="7"/>
      <c r="C13" s="8"/>
      <c r="D13" s="9"/>
      <c r="E13" s="29"/>
      <c r="F13" s="34"/>
    </row>
    <row r="14" spans="1:6" ht="21" customHeight="1">
      <c r="A14" s="9"/>
      <c r="B14" s="11" t="s">
        <v>44</v>
      </c>
      <c r="C14" s="2"/>
      <c r="D14" s="3"/>
      <c r="E14" s="31"/>
      <c r="F14" s="34"/>
    </row>
    <row r="15" spans="1:6" ht="15">
      <c r="A15" s="9"/>
      <c r="B15" s="11"/>
      <c r="C15" s="2"/>
      <c r="D15" s="3"/>
      <c r="E15" s="31"/>
      <c r="F15" s="34"/>
    </row>
    <row r="16" spans="1:6" ht="20.25" customHeight="1">
      <c r="A16" s="9"/>
      <c r="B16" s="11" t="s">
        <v>45</v>
      </c>
      <c r="C16" s="2"/>
      <c r="D16" s="3"/>
      <c r="E16" s="31"/>
      <c r="F16" s="34"/>
    </row>
    <row r="17" spans="1:6" ht="15">
      <c r="A17" s="9"/>
      <c r="B17" s="10"/>
      <c r="C17" s="2"/>
      <c r="D17" s="3"/>
      <c r="E17" s="31"/>
      <c r="F17" s="34"/>
    </row>
    <row r="18" spans="1:6" ht="15">
      <c r="A18" s="9">
        <v>3</v>
      </c>
      <c r="B18" s="7" t="s">
        <v>46</v>
      </c>
      <c r="C18" s="12">
        <v>12</v>
      </c>
      <c r="D18" s="3" t="s">
        <v>14</v>
      </c>
      <c r="E18" s="31">
        <v>4000</v>
      </c>
      <c r="F18" s="34">
        <f>SUM(C18*E18)</f>
        <v>48000</v>
      </c>
    </row>
    <row r="19" spans="1:6" ht="15">
      <c r="A19" s="9"/>
      <c r="B19" s="7"/>
      <c r="C19" s="12"/>
      <c r="D19" s="3"/>
      <c r="E19" s="31"/>
      <c r="F19" s="34"/>
    </row>
    <row r="20" spans="1:6" ht="16.5" customHeight="1">
      <c r="A20" s="9"/>
      <c r="B20" s="11" t="s">
        <v>47</v>
      </c>
      <c r="C20" s="12"/>
      <c r="D20" s="3"/>
      <c r="E20" s="31"/>
      <c r="F20" s="34"/>
    </row>
    <row r="21" spans="1:6" ht="15">
      <c r="A21" s="9"/>
      <c r="B21" s="7"/>
      <c r="C21" s="12"/>
      <c r="D21" s="3"/>
      <c r="E21" s="31"/>
      <c r="F21" s="34"/>
    </row>
    <row r="22" spans="1:6" ht="15">
      <c r="A22" s="9">
        <v>4</v>
      </c>
      <c r="B22" s="7" t="s">
        <v>16</v>
      </c>
      <c r="C22" s="12">
        <v>4</v>
      </c>
      <c r="D22" s="3" t="s">
        <v>14</v>
      </c>
      <c r="E22" s="31">
        <v>3500</v>
      </c>
      <c r="F22" s="34">
        <f>SUM(C22*E22)</f>
        <v>14000</v>
      </c>
    </row>
    <row r="23" spans="1:6" ht="15">
      <c r="A23" s="9"/>
      <c r="B23" s="7"/>
      <c r="C23" s="8"/>
      <c r="D23" s="9"/>
      <c r="E23" s="29"/>
      <c r="F23" s="34"/>
    </row>
    <row r="24" spans="1:6" ht="15">
      <c r="A24" s="9"/>
      <c r="B24" s="11" t="s">
        <v>36</v>
      </c>
      <c r="C24" s="8"/>
      <c r="D24" s="9"/>
      <c r="E24" s="29"/>
      <c r="F24" s="34"/>
    </row>
    <row r="25" spans="1:6" ht="15.75" customHeight="1">
      <c r="A25" s="9">
        <v>5</v>
      </c>
      <c r="B25" s="7" t="s">
        <v>93</v>
      </c>
      <c r="C25" s="8">
        <v>14</v>
      </c>
      <c r="D25" s="9" t="s">
        <v>15</v>
      </c>
      <c r="E25" s="29">
        <v>35000</v>
      </c>
      <c r="F25" s="34">
        <f>SUM(C25*E25)</f>
        <v>490000</v>
      </c>
    </row>
    <row r="26" spans="1:6" ht="15.75" customHeight="1">
      <c r="A26" s="9"/>
      <c r="B26" s="7"/>
      <c r="C26" s="102"/>
      <c r="D26" s="9"/>
      <c r="E26" s="29"/>
      <c r="F26" s="34"/>
    </row>
    <row r="27" spans="1:6" ht="15.75" customHeight="1">
      <c r="A27" s="9"/>
      <c r="B27" s="11"/>
      <c r="C27" s="8"/>
      <c r="D27" s="9"/>
      <c r="E27" s="29"/>
      <c r="F27" s="33"/>
    </row>
    <row r="28" spans="1:6" ht="41.25" customHeight="1">
      <c r="A28" s="9"/>
      <c r="B28" s="7"/>
      <c r="C28" s="8"/>
      <c r="D28" s="9"/>
      <c r="E28" s="29"/>
      <c r="F28" s="33"/>
    </row>
    <row r="29" spans="1:6" ht="15.75" customHeight="1">
      <c r="A29" s="15"/>
      <c r="B29" s="13"/>
      <c r="C29" s="14"/>
      <c r="D29" s="15"/>
      <c r="E29" s="35"/>
      <c r="F29" s="36"/>
    </row>
    <row r="30" spans="1:6" ht="49.5" customHeight="1">
      <c r="A30" s="9"/>
      <c r="B30" s="7"/>
      <c r="C30" s="8"/>
      <c r="D30" s="9"/>
      <c r="E30" s="29"/>
      <c r="F30" s="33"/>
    </row>
    <row r="31" spans="1:6" ht="15.75" customHeight="1">
      <c r="A31" s="9"/>
      <c r="B31" s="7"/>
      <c r="C31" s="102"/>
      <c r="D31" s="9"/>
      <c r="E31" s="29"/>
      <c r="F31" s="34"/>
    </row>
    <row r="32" spans="1:6" ht="15.75" customHeight="1">
      <c r="A32" s="9"/>
      <c r="B32" s="7"/>
      <c r="C32" s="102"/>
      <c r="D32" s="9"/>
      <c r="E32" s="29"/>
      <c r="F32" s="34"/>
    </row>
    <row r="33" spans="1:6" ht="15.75" customHeight="1">
      <c r="A33" s="9"/>
      <c r="B33" s="7"/>
      <c r="C33" s="102"/>
      <c r="D33" s="9"/>
      <c r="E33" s="29"/>
      <c r="F33" s="34"/>
    </row>
    <row r="34" spans="1:6" ht="15.75" customHeight="1">
      <c r="A34" s="9"/>
      <c r="B34" s="7"/>
      <c r="C34" s="102"/>
      <c r="D34" s="9"/>
      <c r="E34" s="29"/>
      <c r="F34" s="34"/>
    </row>
    <row r="35" spans="1:6" ht="15.75" customHeight="1">
      <c r="A35" s="9"/>
      <c r="B35" s="7"/>
      <c r="C35" s="102"/>
      <c r="D35" s="9"/>
      <c r="E35" s="29"/>
      <c r="F35" s="34"/>
    </row>
    <row r="36" spans="1:6" ht="16.5" customHeight="1">
      <c r="A36" s="9"/>
      <c r="B36" s="7"/>
      <c r="C36" s="8"/>
      <c r="D36" s="9"/>
      <c r="E36" s="29"/>
      <c r="F36" s="33"/>
    </row>
    <row r="37" spans="1:6" ht="23.25" customHeight="1" thickBot="1">
      <c r="A37" s="48"/>
      <c r="B37" s="50" t="s">
        <v>17</v>
      </c>
      <c r="C37" s="51"/>
      <c r="D37" s="52"/>
      <c r="E37" s="55" t="s">
        <v>71</v>
      </c>
      <c r="F37" s="67">
        <f>SUM(F3:F36)</f>
        <v>667000</v>
      </c>
    </row>
    <row r="38" spans="1:6" ht="17.25" customHeight="1" thickTop="1">
      <c r="A38" s="147"/>
      <c r="B38" s="147"/>
      <c r="C38" s="147"/>
      <c r="D38" s="147"/>
      <c r="E38" s="147"/>
      <c r="F38" s="147"/>
    </row>
    <row r="39" spans="1:6" ht="14.25">
      <c r="A39" s="6" t="s">
        <v>9</v>
      </c>
      <c r="B39" s="4" t="s">
        <v>10</v>
      </c>
      <c r="C39" s="5" t="s">
        <v>11</v>
      </c>
      <c r="D39" s="6" t="s">
        <v>12</v>
      </c>
      <c r="E39" s="28" t="s">
        <v>13</v>
      </c>
      <c r="F39" s="32" t="s">
        <v>28</v>
      </c>
    </row>
    <row r="40" spans="1:6" ht="15">
      <c r="A40" s="9"/>
      <c r="B40" s="11"/>
      <c r="C40" s="8"/>
      <c r="D40" s="9"/>
      <c r="E40" s="29"/>
      <c r="F40" s="33"/>
    </row>
    <row r="41" spans="1:6" ht="15">
      <c r="A41" s="9"/>
      <c r="B41" s="10" t="s">
        <v>19</v>
      </c>
      <c r="C41" s="8"/>
      <c r="D41" s="9"/>
      <c r="E41" s="29"/>
      <c r="F41" s="33"/>
    </row>
    <row r="42" spans="1:6" ht="13.5" customHeight="1">
      <c r="A42" s="9"/>
      <c r="B42" s="11"/>
      <c r="C42" s="8"/>
      <c r="D42" s="9"/>
      <c r="E42" s="29"/>
      <c r="F42" s="33"/>
    </row>
    <row r="43" spans="1:6" ht="15">
      <c r="A43" s="9"/>
      <c r="B43" s="11" t="s">
        <v>34</v>
      </c>
      <c r="C43" s="8"/>
      <c r="D43" s="9"/>
      <c r="E43" s="29"/>
      <c r="F43" s="33"/>
    </row>
    <row r="44" spans="1:6" ht="15">
      <c r="A44" s="9"/>
      <c r="B44" s="7"/>
      <c r="C44" s="8"/>
      <c r="D44" s="9"/>
      <c r="E44" s="29"/>
      <c r="F44" s="33"/>
    </row>
    <row r="45" spans="1:6" ht="15">
      <c r="A45" s="9">
        <v>6</v>
      </c>
      <c r="B45" s="7" t="s">
        <v>20</v>
      </c>
      <c r="C45" s="102">
        <v>15</v>
      </c>
      <c r="D45" s="9" t="s">
        <v>15</v>
      </c>
      <c r="E45" s="29">
        <v>3500</v>
      </c>
      <c r="F45" s="33">
        <f>SUM(C45*E45)</f>
        <v>52500</v>
      </c>
    </row>
    <row r="46" spans="1:6" ht="15">
      <c r="A46" s="9"/>
      <c r="B46" s="7"/>
      <c r="C46" s="8"/>
      <c r="D46" s="9"/>
      <c r="E46" s="29"/>
      <c r="F46" s="33"/>
    </row>
    <row r="47" spans="1:6" ht="15">
      <c r="A47" s="9"/>
      <c r="B47" s="11" t="s">
        <v>35</v>
      </c>
      <c r="C47" s="8"/>
      <c r="D47" s="9"/>
      <c r="E47" s="29"/>
      <c r="F47" s="33"/>
    </row>
    <row r="48" spans="1:6" ht="15">
      <c r="A48" s="9"/>
      <c r="B48" s="11"/>
      <c r="C48" s="8"/>
      <c r="D48" s="9"/>
      <c r="E48" s="29"/>
      <c r="F48" s="33"/>
    </row>
    <row r="49" spans="1:6" ht="15">
      <c r="A49" s="9">
        <v>7</v>
      </c>
      <c r="B49" s="7" t="s">
        <v>3</v>
      </c>
      <c r="C49" s="102">
        <v>3</v>
      </c>
      <c r="D49" s="9" t="s">
        <v>14</v>
      </c>
      <c r="E49" s="29">
        <v>180000</v>
      </c>
      <c r="F49" s="33">
        <f>SUM(C49*E49)</f>
        <v>540000</v>
      </c>
    </row>
    <row r="50" spans="1:6" ht="15">
      <c r="A50" s="9"/>
      <c r="B50" s="7"/>
      <c r="C50" s="8"/>
      <c r="D50" s="9"/>
      <c r="E50" s="29"/>
      <c r="F50" s="33"/>
    </row>
    <row r="51" spans="1:6" ht="15">
      <c r="A51" s="9">
        <v>8</v>
      </c>
      <c r="B51" s="7" t="s">
        <v>0</v>
      </c>
      <c r="C51" s="102">
        <v>14</v>
      </c>
      <c r="D51" s="9" t="s">
        <v>15</v>
      </c>
      <c r="E51" s="29">
        <v>24000</v>
      </c>
      <c r="F51" s="33">
        <f>SUM(C51*E51)</f>
        <v>336000</v>
      </c>
    </row>
    <row r="52" spans="1:6" ht="11.25" customHeight="1">
      <c r="A52" s="9"/>
      <c r="B52" s="7"/>
      <c r="C52" s="8"/>
      <c r="D52" s="9"/>
      <c r="E52" s="29"/>
      <c r="F52" s="33"/>
    </row>
    <row r="53" spans="1:6" ht="31.5">
      <c r="A53" s="9"/>
      <c r="B53" s="68" t="s">
        <v>60</v>
      </c>
      <c r="C53" s="8"/>
      <c r="D53" s="9"/>
      <c r="E53" s="29"/>
      <c r="F53" s="33"/>
    </row>
    <row r="54" spans="1:6" ht="12" customHeight="1">
      <c r="A54" s="9"/>
      <c r="B54" s="7"/>
      <c r="C54" s="8"/>
      <c r="D54" s="9"/>
      <c r="E54" s="29"/>
      <c r="F54" s="33"/>
    </row>
    <row r="55" spans="1:6" ht="15">
      <c r="A55" s="9">
        <v>9</v>
      </c>
      <c r="B55" s="7" t="s">
        <v>22</v>
      </c>
      <c r="C55" s="102">
        <v>23</v>
      </c>
      <c r="D55" s="9" t="s">
        <v>15</v>
      </c>
      <c r="E55" s="29">
        <v>25000</v>
      </c>
      <c r="F55" s="33">
        <f>SUM(C55*E55)</f>
        <v>575000</v>
      </c>
    </row>
    <row r="56" spans="1:6" ht="15">
      <c r="A56" s="9"/>
      <c r="B56" s="11" t="s">
        <v>23</v>
      </c>
      <c r="C56" s="8"/>
      <c r="D56" s="9"/>
      <c r="E56" s="29"/>
      <c r="F56" s="33"/>
    </row>
    <row r="57" spans="1:6" ht="30">
      <c r="A57" s="9">
        <v>10</v>
      </c>
      <c r="B57" s="7" t="s">
        <v>61</v>
      </c>
      <c r="C57" s="8">
        <v>7</v>
      </c>
      <c r="D57" s="9" t="s">
        <v>15</v>
      </c>
      <c r="E57" s="29">
        <v>4500</v>
      </c>
      <c r="F57" s="33">
        <f>SUM(C57*E57)</f>
        <v>31500</v>
      </c>
    </row>
    <row r="58" spans="1:6" ht="15">
      <c r="A58" s="9"/>
      <c r="B58" s="7"/>
      <c r="C58" s="8"/>
      <c r="D58" s="9"/>
      <c r="E58" s="73"/>
      <c r="F58" s="33"/>
    </row>
    <row r="59" spans="1:6" ht="15">
      <c r="A59" s="9"/>
      <c r="B59" s="74" t="s">
        <v>62</v>
      </c>
      <c r="C59" s="72"/>
      <c r="D59" s="3"/>
      <c r="E59" s="65"/>
      <c r="F59" s="33"/>
    </row>
    <row r="60" spans="1:6" ht="30">
      <c r="A60" s="9">
        <v>11</v>
      </c>
      <c r="B60" s="71" t="s">
        <v>63</v>
      </c>
      <c r="C60" s="12">
        <v>15</v>
      </c>
      <c r="D60" s="3" t="s">
        <v>15</v>
      </c>
      <c r="E60" s="31">
        <v>6500</v>
      </c>
      <c r="F60" s="33">
        <f>SUM(C60*E60)</f>
        <v>97500</v>
      </c>
    </row>
    <row r="61" spans="1:6" ht="15">
      <c r="A61" s="9"/>
      <c r="B61" s="71"/>
      <c r="C61" s="2"/>
      <c r="D61" s="27"/>
      <c r="E61" s="31"/>
      <c r="F61" s="33"/>
    </row>
    <row r="62" spans="1:6" ht="30">
      <c r="A62" s="9">
        <v>12</v>
      </c>
      <c r="B62" s="71" t="s">
        <v>86</v>
      </c>
      <c r="C62" s="12">
        <v>15</v>
      </c>
      <c r="D62" s="3" t="s">
        <v>15</v>
      </c>
      <c r="E62" s="31">
        <v>5000</v>
      </c>
      <c r="F62" s="33">
        <f>SUM(C62*E62)</f>
        <v>75000</v>
      </c>
    </row>
    <row r="63" spans="1:6" ht="15">
      <c r="A63" s="9"/>
      <c r="B63" s="7"/>
      <c r="C63" s="8"/>
      <c r="D63" s="9"/>
      <c r="E63" s="29"/>
      <c r="F63" s="33"/>
    </row>
    <row r="64" spans="1:6" ht="15">
      <c r="A64" s="9"/>
      <c r="B64" s="10" t="s">
        <v>5</v>
      </c>
      <c r="C64" s="8"/>
      <c r="D64" s="9"/>
      <c r="E64" s="29"/>
      <c r="F64" s="33"/>
    </row>
    <row r="65" spans="1:6" ht="9.75" customHeight="1">
      <c r="A65" s="9"/>
      <c r="B65" s="7"/>
      <c r="C65" s="8"/>
      <c r="D65" s="9"/>
      <c r="E65" s="29"/>
      <c r="F65" s="33"/>
    </row>
    <row r="66" spans="1:6" ht="31.5">
      <c r="A66" s="9"/>
      <c r="B66" s="68" t="s">
        <v>60</v>
      </c>
      <c r="C66" s="3"/>
      <c r="D66" s="3"/>
      <c r="E66" s="31"/>
      <c r="F66" s="34"/>
    </row>
    <row r="67" spans="1:6" ht="15">
      <c r="A67" s="9"/>
      <c r="B67" s="7"/>
      <c r="C67" s="3"/>
      <c r="D67" s="3"/>
      <c r="E67" s="31"/>
      <c r="F67" s="34"/>
    </row>
    <row r="68" spans="1:6" ht="15">
      <c r="A68" s="9">
        <v>13</v>
      </c>
      <c r="B68" s="7" t="s">
        <v>29</v>
      </c>
      <c r="C68" s="3">
        <v>60</v>
      </c>
      <c r="D68" s="3" t="s">
        <v>15</v>
      </c>
      <c r="E68" s="31">
        <v>25000</v>
      </c>
      <c r="F68" s="33">
        <f>SUM(C68*E68)</f>
        <v>1500000</v>
      </c>
    </row>
    <row r="69" spans="1:6" ht="15">
      <c r="A69" s="9"/>
      <c r="B69" s="7"/>
      <c r="C69" s="3"/>
      <c r="D69" s="3"/>
      <c r="E69" s="31"/>
      <c r="F69" s="34"/>
    </row>
    <row r="70" spans="1:6" ht="15">
      <c r="A70" s="9"/>
      <c r="B70" s="11" t="s">
        <v>55</v>
      </c>
      <c r="C70" s="8"/>
      <c r="D70" s="9"/>
      <c r="E70" s="29"/>
      <c r="F70" s="33"/>
    </row>
    <row r="71" spans="1:6" ht="15">
      <c r="A71" s="9"/>
      <c r="B71" s="7"/>
      <c r="C71" s="8"/>
      <c r="D71" s="9"/>
      <c r="E71" s="29"/>
      <c r="F71" s="33"/>
    </row>
    <row r="72" spans="1:6" ht="15">
      <c r="A72" s="9">
        <v>14</v>
      </c>
      <c r="B72" s="7" t="s">
        <v>1</v>
      </c>
      <c r="C72" s="103">
        <v>0.4</v>
      </c>
      <c r="D72" s="9" t="s">
        <v>14</v>
      </c>
      <c r="E72" s="29">
        <v>220000</v>
      </c>
      <c r="F72" s="33">
        <f>SUM(C72*E72)</f>
        <v>88000</v>
      </c>
    </row>
    <row r="73" spans="1:6" ht="15">
      <c r="A73" s="9"/>
      <c r="B73" s="7"/>
      <c r="C73" s="8"/>
      <c r="D73" s="9"/>
      <c r="E73" s="29"/>
      <c r="F73" s="33"/>
    </row>
    <row r="74" spans="1:6" ht="29.25">
      <c r="A74" s="9"/>
      <c r="B74" s="11" t="s">
        <v>48</v>
      </c>
      <c r="C74" s="8"/>
      <c r="D74" s="9"/>
      <c r="E74" s="29"/>
      <c r="F74" s="33"/>
    </row>
    <row r="75" spans="1:6" ht="15">
      <c r="A75" s="9"/>
      <c r="B75" s="11"/>
      <c r="C75" s="8"/>
      <c r="D75" s="9"/>
      <c r="E75" s="29"/>
      <c r="F75" s="33"/>
    </row>
    <row r="76" spans="1:6" ht="15">
      <c r="A76" s="9">
        <v>15</v>
      </c>
      <c r="B76" s="7" t="s">
        <v>2</v>
      </c>
      <c r="C76" s="8">
        <v>55</v>
      </c>
      <c r="D76" s="9" t="s">
        <v>30</v>
      </c>
      <c r="E76" s="29">
        <v>2500</v>
      </c>
      <c r="F76" s="33">
        <f>SUM(C76*E76)</f>
        <v>137500</v>
      </c>
    </row>
    <row r="77" spans="1:6" ht="15">
      <c r="A77" s="9"/>
      <c r="B77" s="7"/>
      <c r="C77" s="8"/>
      <c r="D77" s="9"/>
      <c r="E77" s="29"/>
      <c r="F77" s="33"/>
    </row>
    <row r="78" spans="1:6" ht="15">
      <c r="A78" s="9">
        <v>16</v>
      </c>
      <c r="B78" s="7" t="s">
        <v>64</v>
      </c>
      <c r="C78" s="8">
        <v>28</v>
      </c>
      <c r="D78" s="9" t="s">
        <v>30</v>
      </c>
      <c r="E78" s="29">
        <v>1800</v>
      </c>
      <c r="F78" s="33">
        <f>SUM(C78*E78)</f>
        <v>50400</v>
      </c>
    </row>
    <row r="79" spans="1:6" ht="15">
      <c r="A79" s="9"/>
      <c r="B79" s="7"/>
      <c r="C79" s="8"/>
      <c r="D79" s="9"/>
      <c r="E79" s="29"/>
      <c r="F79" s="33"/>
    </row>
    <row r="80" spans="1:6" ht="15">
      <c r="A80" s="9">
        <v>17</v>
      </c>
      <c r="B80" s="7" t="s">
        <v>70</v>
      </c>
      <c r="C80" s="3">
        <v>1</v>
      </c>
      <c r="D80" s="9" t="s">
        <v>30</v>
      </c>
      <c r="E80" s="31">
        <v>5000</v>
      </c>
      <c r="F80" s="33">
        <f>SUM(C80*E80)</f>
        <v>5000</v>
      </c>
    </row>
    <row r="81" spans="1:6" ht="15">
      <c r="A81" s="9"/>
      <c r="B81" s="7"/>
      <c r="C81" s="3"/>
      <c r="D81" s="9"/>
      <c r="E81" s="31"/>
      <c r="F81" s="33"/>
    </row>
    <row r="82" spans="1:6" ht="15">
      <c r="A82" s="9"/>
      <c r="B82" s="11" t="s">
        <v>21</v>
      </c>
      <c r="C82" s="8"/>
      <c r="D82" s="9"/>
      <c r="E82" s="29"/>
      <c r="F82" s="33"/>
    </row>
    <row r="83" spans="1:6" ht="12.75" customHeight="1">
      <c r="A83" s="9"/>
      <c r="B83" s="7"/>
      <c r="C83" s="8"/>
      <c r="D83" s="9"/>
      <c r="E83" s="29"/>
      <c r="F83" s="33"/>
    </row>
    <row r="84" spans="1:6" ht="15">
      <c r="A84" s="9">
        <v>18</v>
      </c>
      <c r="B84" s="7" t="s">
        <v>4</v>
      </c>
      <c r="C84" s="8">
        <v>5</v>
      </c>
      <c r="D84" s="9" t="s">
        <v>15</v>
      </c>
      <c r="E84" s="29">
        <v>13500</v>
      </c>
      <c r="F84" s="33">
        <f>SUM(C84*E84)</f>
        <v>67500</v>
      </c>
    </row>
    <row r="85" spans="1:6" ht="15">
      <c r="A85" s="9"/>
      <c r="B85" s="7"/>
      <c r="C85" s="8"/>
      <c r="D85" s="9"/>
      <c r="E85" s="29"/>
      <c r="F85" s="33"/>
    </row>
    <row r="86" spans="1:6" ht="30" customHeight="1" thickBot="1">
      <c r="A86" s="49"/>
      <c r="B86" s="50" t="s">
        <v>17</v>
      </c>
      <c r="C86" s="51"/>
      <c r="D86" s="52"/>
      <c r="E86" s="55" t="s">
        <v>71</v>
      </c>
      <c r="F86" s="53">
        <f>SUM(F40:F85)</f>
        <v>3555900</v>
      </c>
    </row>
    <row r="87" spans="1:6" ht="20.25" customHeight="1" thickTop="1">
      <c r="A87" s="147"/>
      <c r="B87" s="147"/>
      <c r="C87" s="147"/>
      <c r="D87" s="147"/>
      <c r="E87" s="147"/>
      <c r="F87" s="147"/>
    </row>
    <row r="88" spans="1:6" ht="18.75" customHeight="1">
      <c r="A88" s="4" t="s">
        <v>9</v>
      </c>
      <c r="B88" s="4" t="s">
        <v>10</v>
      </c>
      <c r="C88" s="21" t="s">
        <v>11</v>
      </c>
      <c r="D88" s="4" t="s">
        <v>12</v>
      </c>
      <c r="E88" s="38" t="s">
        <v>13</v>
      </c>
      <c r="F88" s="40" t="s">
        <v>28</v>
      </c>
    </row>
    <row r="89" spans="1:6" ht="15">
      <c r="A89" s="22"/>
      <c r="B89" s="37"/>
      <c r="C89" s="22"/>
      <c r="D89" s="22"/>
      <c r="E89" s="39"/>
      <c r="F89" s="41"/>
    </row>
    <row r="90" spans="1:6" ht="15">
      <c r="A90" s="3"/>
      <c r="B90" s="11" t="s">
        <v>94</v>
      </c>
      <c r="C90" s="3"/>
      <c r="D90" s="3"/>
      <c r="E90" s="31"/>
      <c r="F90" s="34"/>
    </row>
    <row r="91" spans="1:6" ht="36" customHeight="1">
      <c r="A91" s="3"/>
      <c r="B91" s="11" t="s">
        <v>49</v>
      </c>
      <c r="C91" s="9"/>
      <c r="D91" s="9"/>
      <c r="E91" s="31"/>
      <c r="F91" s="34"/>
    </row>
    <row r="92" spans="1:6" ht="15">
      <c r="A92" s="3">
        <v>19</v>
      </c>
      <c r="B92" s="7" t="s">
        <v>32</v>
      </c>
      <c r="C92" s="3">
        <v>4</v>
      </c>
      <c r="D92" s="3" t="s">
        <v>24</v>
      </c>
      <c r="E92" s="31">
        <v>90000</v>
      </c>
      <c r="F92" s="34">
        <f>SUM(C92*E92)</f>
        <v>360000</v>
      </c>
    </row>
    <row r="93" spans="1:6" ht="15">
      <c r="A93" s="3"/>
      <c r="B93" s="7"/>
      <c r="C93" s="3"/>
      <c r="D93" s="3"/>
      <c r="E93" s="31"/>
      <c r="F93" s="34"/>
    </row>
    <row r="94" spans="1:6" ht="15">
      <c r="A94" s="3">
        <v>20</v>
      </c>
      <c r="B94" s="7" t="s">
        <v>101</v>
      </c>
      <c r="C94" s="3">
        <v>4</v>
      </c>
      <c r="D94" s="3" t="s">
        <v>24</v>
      </c>
      <c r="E94" s="31">
        <v>135000</v>
      </c>
      <c r="F94" s="34">
        <f>SUM(C94*E94)</f>
        <v>540000</v>
      </c>
    </row>
    <row r="95" spans="1:6" ht="15">
      <c r="A95" s="3"/>
      <c r="B95" s="7"/>
      <c r="C95" s="3"/>
      <c r="D95" s="3"/>
      <c r="E95" s="31"/>
      <c r="F95" s="34"/>
    </row>
    <row r="96" spans="1:6" ht="43.5">
      <c r="A96" s="3"/>
      <c r="B96" s="11" t="s">
        <v>33</v>
      </c>
      <c r="C96" s="3"/>
      <c r="D96" s="3"/>
      <c r="E96" s="31"/>
      <c r="F96" s="34"/>
    </row>
    <row r="97" spans="1:6" ht="15">
      <c r="A97" s="3"/>
      <c r="B97" s="7"/>
      <c r="C97" s="3"/>
      <c r="D97" s="3"/>
      <c r="E97" s="31"/>
      <c r="F97" s="34"/>
    </row>
    <row r="98" spans="1:6" ht="15">
      <c r="A98" s="3">
        <v>21</v>
      </c>
      <c r="B98" s="7" t="s">
        <v>87</v>
      </c>
      <c r="C98" s="23">
        <v>4</v>
      </c>
      <c r="D98" s="3" t="s">
        <v>65</v>
      </c>
      <c r="E98" s="31">
        <v>7500</v>
      </c>
      <c r="F98" s="34">
        <f>SUM(C98*E98)</f>
        <v>30000</v>
      </c>
    </row>
    <row r="99" spans="1:6" ht="15">
      <c r="A99" s="3"/>
      <c r="B99" s="24"/>
      <c r="C99" s="23"/>
      <c r="D99" s="3"/>
      <c r="E99" s="31"/>
      <c r="F99" s="34"/>
    </row>
    <row r="100" spans="1:6" ht="15">
      <c r="A100" s="3">
        <v>22</v>
      </c>
      <c r="B100" s="24" t="s">
        <v>95</v>
      </c>
      <c r="C100" s="23">
        <v>8</v>
      </c>
      <c r="D100" s="3" t="s">
        <v>24</v>
      </c>
      <c r="E100" s="31">
        <v>2500</v>
      </c>
      <c r="F100" s="34">
        <f>SUM(C100*E100)</f>
        <v>20000</v>
      </c>
    </row>
    <row r="101" spans="1:6" ht="15">
      <c r="A101" s="3"/>
      <c r="B101" s="24"/>
      <c r="C101" s="23"/>
      <c r="D101" s="3"/>
      <c r="E101" s="31"/>
      <c r="F101" s="34"/>
    </row>
    <row r="102" spans="1:6" ht="15">
      <c r="A102" s="3">
        <v>23</v>
      </c>
      <c r="B102" s="24" t="s">
        <v>96</v>
      </c>
      <c r="C102" s="3">
        <v>4</v>
      </c>
      <c r="D102" s="3" t="s">
        <v>24</v>
      </c>
      <c r="E102" s="31">
        <v>3000</v>
      </c>
      <c r="F102" s="34">
        <f>SUM(C102*E102)</f>
        <v>12000</v>
      </c>
    </row>
    <row r="103" spans="1:6" ht="15">
      <c r="A103" s="3"/>
      <c r="B103" s="24"/>
      <c r="C103" s="3"/>
      <c r="D103" s="3"/>
      <c r="E103" s="65"/>
      <c r="F103" s="34"/>
    </row>
    <row r="104" spans="1:6" ht="17.25" customHeight="1">
      <c r="A104" s="3"/>
      <c r="B104" s="42" t="s">
        <v>67</v>
      </c>
      <c r="C104" s="3"/>
      <c r="D104" s="26"/>
      <c r="E104" s="31"/>
      <c r="F104" s="34"/>
    </row>
    <row r="105" spans="1:6" ht="10.5" customHeight="1">
      <c r="A105" s="3"/>
      <c r="B105" s="42"/>
      <c r="C105" s="3"/>
      <c r="D105" s="26"/>
      <c r="E105" s="31"/>
      <c r="F105" s="34"/>
    </row>
    <row r="106" spans="1:6" ht="15">
      <c r="A106" s="3"/>
      <c r="B106" s="43" t="s">
        <v>8</v>
      </c>
      <c r="C106" s="3"/>
      <c r="D106" s="26"/>
      <c r="E106" s="31"/>
      <c r="F106" s="34"/>
    </row>
    <row r="107" spans="1:6" ht="15">
      <c r="A107" s="3"/>
      <c r="B107" s="43"/>
      <c r="C107" s="3"/>
      <c r="D107" s="26"/>
      <c r="E107" s="31"/>
      <c r="F107" s="34"/>
    </row>
    <row r="108" spans="1:6" ht="43.5">
      <c r="A108" s="3"/>
      <c r="B108" s="11" t="s">
        <v>113</v>
      </c>
      <c r="C108" s="3"/>
      <c r="D108" s="3"/>
      <c r="E108" s="31"/>
      <c r="F108" s="34"/>
    </row>
    <row r="109" spans="1:6" ht="15">
      <c r="A109" s="3"/>
      <c r="B109" s="7"/>
      <c r="C109" s="3"/>
      <c r="D109" s="3"/>
      <c r="E109" s="31"/>
      <c r="F109" s="34"/>
    </row>
    <row r="110" spans="1:6" ht="39" customHeight="1">
      <c r="A110" s="3">
        <v>24</v>
      </c>
      <c r="B110" s="7" t="s">
        <v>116</v>
      </c>
      <c r="C110" s="3">
        <v>10</v>
      </c>
      <c r="D110" s="3" t="s">
        <v>24</v>
      </c>
      <c r="E110" s="31">
        <v>25000</v>
      </c>
      <c r="F110" s="34">
        <f>SUM(C110*E110)</f>
        <v>250000</v>
      </c>
    </row>
    <row r="111" spans="1:6" ht="15">
      <c r="A111" s="3"/>
      <c r="B111" s="7"/>
      <c r="C111" s="3"/>
      <c r="D111" s="3"/>
      <c r="E111" s="31"/>
      <c r="F111" s="34"/>
    </row>
    <row r="112" spans="1:6" ht="15">
      <c r="A112" s="3"/>
      <c r="B112" s="7"/>
      <c r="C112" s="3"/>
      <c r="D112" s="3"/>
      <c r="E112" s="31"/>
      <c r="F112" s="34"/>
    </row>
    <row r="113" spans="1:6" ht="15">
      <c r="A113" s="3"/>
      <c r="B113" s="10" t="s">
        <v>37</v>
      </c>
      <c r="C113" s="27"/>
      <c r="D113" s="27"/>
      <c r="E113" s="31"/>
      <c r="F113" s="34"/>
    </row>
    <row r="114" spans="1:6" ht="15">
      <c r="A114" s="3"/>
      <c r="B114" s="7"/>
      <c r="C114" s="27"/>
      <c r="D114" s="27"/>
      <c r="E114" s="31"/>
      <c r="F114" s="34"/>
    </row>
    <row r="115" spans="1:6" ht="43.5">
      <c r="A115" s="3"/>
      <c r="B115" s="11" t="s">
        <v>112</v>
      </c>
      <c r="C115" s="27"/>
      <c r="D115" s="27"/>
      <c r="E115" s="31"/>
      <c r="F115" s="34"/>
    </row>
    <row r="116" spans="1:6" ht="15">
      <c r="A116" s="3"/>
      <c r="B116" s="11" t="s">
        <v>38</v>
      </c>
      <c r="C116" s="3"/>
      <c r="D116" s="3"/>
      <c r="E116" s="31"/>
      <c r="F116" s="34"/>
    </row>
    <row r="117" spans="1:6" ht="15">
      <c r="A117" s="3"/>
      <c r="B117" s="7"/>
      <c r="C117" s="3"/>
      <c r="D117" s="3"/>
      <c r="E117" s="31"/>
      <c r="F117" s="34"/>
    </row>
    <row r="118" spans="1:6" ht="15">
      <c r="A118" s="3">
        <v>25</v>
      </c>
      <c r="B118" s="7" t="s">
        <v>39</v>
      </c>
      <c r="C118" s="3">
        <v>18</v>
      </c>
      <c r="D118" s="3" t="s">
        <v>18</v>
      </c>
      <c r="E118" s="31">
        <v>5500</v>
      </c>
      <c r="F118" s="34">
        <f>SUM(C118*E118)</f>
        <v>99000</v>
      </c>
    </row>
    <row r="119" spans="1:6" ht="15">
      <c r="A119" s="3"/>
      <c r="B119" s="7"/>
      <c r="C119" s="3"/>
      <c r="D119" s="3"/>
      <c r="E119" s="31"/>
      <c r="F119" s="34"/>
    </row>
    <row r="120" spans="1:6" ht="15">
      <c r="A120" s="3">
        <v>26</v>
      </c>
      <c r="B120" s="7" t="s">
        <v>53</v>
      </c>
      <c r="C120" s="3">
        <v>22</v>
      </c>
      <c r="D120" s="3" t="s">
        <v>18</v>
      </c>
      <c r="E120" s="31">
        <v>4500</v>
      </c>
      <c r="F120" s="34">
        <f>SUM(C120*E120)</f>
        <v>99000</v>
      </c>
    </row>
    <row r="121" spans="1:6" ht="15">
      <c r="A121" s="3"/>
      <c r="B121" s="7"/>
      <c r="C121" s="3"/>
      <c r="D121" s="3"/>
      <c r="E121" s="31"/>
      <c r="F121" s="34"/>
    </row>
    <row r="122" spans="1:6" ht="15">
      <c r="A122" s="3">
        <v>27</v>
      </c>
      <c r="B122" s="7" t="s">
        <v>54</v>
      </c>
      <c r="C122" s="3">
        <v>13</v>
      </c>
      <c r="D122" s="3" t="s">
        <v>18</v>
      </c>
      <c r="E122" s="31">
        <v>6000</v>
      </c>
      <c r="F122" s="34">
        <f>SUM(C122*E122)</f>
        <v>78000</v>
      </c>
    </row>
    <row r="123" spans="1:6" ht="15">
      <c r="A123" s="3"/>
      <c r="B123" s="7"/>
      <c r="C123" s="27"/>
      <c r="D123" s="27"/>
      <c r="E123" s="31"/>
      <c r="F123" s="34"/>
    </row>
    <row r="124" spans="1:6" ht="22.5" customHeight="1">
      <c r="A124" s="3">
        <v>28</v>
      </c>
      <c r="B124" s="7" t="s">
        <v>52</v>
      </c>
      <c r="C124" s="3">
        <v>14</v>
      </c>
      <c r="D124" s="3" t="s">
        <v>18</v>
      </c>
      <c r="E124" s="66">
        <v>6850</v>
      </c>
      <c r="F124" s="34">
        <f>SUM(C124*E124)</f>
        <v>95900</v>
      </c>
    </row>
    <row r="125" spans="1:6" ht="22.5" customHeight="1">
      <c r="A125" s="3"/>
      <c r="B125" s="7"/>
      <c r="C125" s="3"/>
      <c r="D125" s="3"/>
      <c r="E125" s="66"/>
      <c r="F125" s="34"/>
    </row>
    <row r="126" spans="1:6" ht="22.5" customHeight="1">
      <c r="A126" s="3"/>
      <c r="B126" s="7"/>
      <c r="C126" s="3"/>
      <c r="D126" s="3"/>
      <c r="E126" s="66"/>
      <c r="F126" s="34"/>
    </row>
    <row r="127" spans="1:6" ht="21.75" customHeight="1">
      <c r="A127" s="3"/>
      <c r="B127" s="7"/>
      <c r="C127" s="3"/>
      <c r="D127" s="3"/>
      <c r="E127" s="66"/>
      <c r="F127" s="34"/>
    </row>
    <row r="128" spans="1:6" ht="24.75" customHeight="1" thickBot="1">
      <c r="A128" s="49"/>
      <c r="B128" s="50" t="s">
        <v>17</v>
      </c>
      <c r="C128" s="51"/>
      <c r="D128" s="52"/>
      <c r="E128" s="55" t="s">
        <v>71</v>
      </c>
      <c r="F128" s="53">
        <f>SUM(F90:F127)</f>
        <v>1583900</v>
      </c>
    </row>
    <row r="129" spans="1:6" ht="25.5" customHeight="1" thickTop="1">
      <c r="A129" s="146"/>
      <c r="B129" s="146"/>
      <c r="C129" s="146"/>
      <c r="D129" s="146"/>
      <c r="E129" s="146"/>
      <c r="F129" s="146"/>
    </row>
    <row r="130" spans="1:6" ht="23.25" customHeight="1">
      <c r="A130" s="6" t="s">
        <v>9</v>
      </c>
      <c r="B130" s="4" t="s">
        <v>10</v>
      </c>
      <c r="C130" s="5" t="s">
        <v>11</v>
      </c>
      <c r="D130" s="6" t="s">
        <v>12</v>
      </c>
      <c r="E130" s="28" t="s">
        <v>13</v>
      </c>
      <c r="F130" s="32" t="s">
        <v>28</v>
      </c>
    </row>
    <row r="131" spans="1:6" ht="14.25">
      <c r="A131" s="15"/>
      <c r="B131" s="78"/>
      <c r="C131" s="14"/>
      <c r="D131" s="46"/>
      <c r="E131" s="35"/>
      <c r="F131" s="36"/>
    </row>
    <row r="132" spans="1:6" ht="15">
      <c r="A132" s="15"/>
      <c r="B132" s="42" t="s">
        <v>66</v>
      </c>
      <c r="C132" s="16"/>
      <c r="D132" s="3"/>
      <c r="E132" s="81"/>
      <c r="F132" s="34"/>
    </row>
    <row r="133" spans="1:6" ht="15">
      <c r="A133" s="15"/>
      <c r="B133" s="43" t="s">
        <v>31</v>
      </c>
      <c r="C133" s="16"/>
      <c r="D133" s="3"/>
      <c r="E133" s="81"/>
      <c r="F133" s="34"/>
    </row>
    <row r="134" spans="1:6" ht="15">
      <c r="A134" s="9"/>
      <c r="B134" s="42" t="s">
        <v>25</v>
      </c>
      <c r="C134" s="16"/>
      <c r="D134" s="3"/>
      <c r="E134" s="81"/>
      <c r="F134" s="34"/>
    </row>
    <row r="135" spans="1:6" ht="15">
      <c r="A135" s="9">
        <v>29</v>
      </c>
      <c r="B135" s="24" t="s">
        <v>73</v>
      </c>
      <c r="C135" s="16">
        <v>58</v>
      </c>
      <c r="D135" s="3" t="s">
        <v>15</v>
      </c>
      <c r="E135" s="81">
        <v>6500</v>
      </c>
      <c r="F135" s="34">
        <f>SUM(C135*E135)</f>
        <v>377000</v>
      </c>
    </row>
    <row r="136" spans="1:6" ht="15">
      <c r="A136" s="9"/>
      <c r="B136" s="24"/>
      <c r="C136" s="16"/>
      <c r="D136" s="3"/>
      <c r="E136" s="81"/>
      <c r="F136" s="34"/>
    </row>
    <row r="137" spans="1:6" ht="15">
      <c r="A137" s="9"/>
      <c r="B137" s="42" t="s">
        <v>26</v>
      </c>
      <c r="C137" s="16"/>
      <c r="D137" s="3"/>
      <c r="E137" s="81"/>
      <c r="F137" s="34"/>
    </row>
    <row r="138" spans="1:6" ht="15">
      <c r="A138" s="9">
        <v>30</v>
      </c>
      <c r="B138" s="24" t="s">
        <v>74</v>
      </c>
      <c r="C138" s="16">
        <v>56</v>
      </c>
      <c r="D138" s="3" t="s">
        <v>15</v>
      </c>
      <c r="E138" s="81">
        <v>6500</v>
      </c>
      <c r="F138" s="34">
        <f>SUM(C138*E138)</f>
        <v>364000</v>
      </c>
    </row>
    <row r="139" spans="1:6" ht="15">
      <c r="A139" s="9"/>
      <c r="B139" s="24"/>
      <c r="C139" s="16"/>
      <c r="D139" s="3"/>
      <c r="E139" s="81"/>
      <c r="F139" s="34"/>
    </row>
    <row r="140" spans="1:6" ht="15">
      <c r="A140" s="9"/>
      <c r="B140" s="42" t="s">
        <v>7</v>
      </c>
      <c r="C140" s="16"/>
      <c r="D140" s="3"/>
      <c r="E140" s="81"/>
      <c r="F140" s="34"/>
    </row>
    <row r="141" spans="1:6" ht="15">
      <c r="A141" s="9">
        <v>31</v>
      </c>
      <c r="B141" s="24" t="s">
        <v>102</v>
      </c>
      <c r="C141" s="105">
        <v>14</v>
      </c>
      <c r="D141" s="3" t="s">
        <v>15</v>
      </c>
      <c r="E141" s="81">
        <v>8500</v>
      </c>
      <c r="F141" s="34">
        <f>SUM(C141*E141)</f>
        <v>119000</v>
      </c>
    </row>
    <row r="142" spans="1:6" ht="15">
      <c r="A142" s="9"/>
      <c r="B142" s="24"/>
      <c r="C142" s="16"/>
      <c r="D142" s="3"/>
      <c r="E142" s="81"/>
      <c r="F142" s="34"/>
    </row>
    <row r="143" spans="1:6" ht="51" customHeight="1">
      <c r="A143" s="9"/>
      <c r="B143" s="79" t="s">
        <v>88</v>
      </c>
      <c r="C143" s="70"/>
      <c r="D143" s="70"/>
      <c r="E143" s="83"/>
      <c r="F143" s="34"/>
    </row>
    <row r="144" spans="1:6" ht="15.75">
      <c r="A144" s="9">
        <v>32</v>
      </c>
      <c r="B144" s="69" t="s">
        <v>89</v>
      </c>
      <c r="C144" s="106">
        <v>14</v>
      </c>
      <c r="D144" s="70" t="s">
        <v>15</v>
      </c>
      <c r="E144" s="84">
        <v>38000</v>
      </c>
      <c r="F144" s="34">
        <f>SUM(C144*E144)</f>
        <v>532000</v>
      </c>
    </row>
    <row r="145" spans="1:6" ht="15">
      <c r="A145" s="9"/>
      <c r="B145" s="24"/>
      <c r="C145" s="16"/>
      <c r="D145" s="3"/>
      <c r="E145" s="81"/>
      <c r="F145" s="34"/>
    </row>
    <row r="146" spans="1:6" ht="15.75">
      <c r="A146" s="3">
        <v>33</v>
      </c>
      <c r="B146" s="69" t="s">
        <v>80</v>
      </c>
      <c r="C146" s="106">
        <v>26</v>
      </c>
      <c r="D146" s="70" t="s">
        <v>15</v>
      </c>
      <c r="E146" s="83">
        <v>30500</v>
      </c>
      <c r="F146" s="34">
        <f>SUM(C146*E146)</f>
        <v>793000</v>
      </c>
    </row>
    <row r="147" spans="1:6" ht="15">
      <c r="A147" s="3"/>
      <c r="B147" s="24"/>
      <c r="C147" s="16"/>
      <c r="D147" s="3"/>
      <c r="E147" s="81"/>
      <c r="F147" s="34"/>
    </row>
    <row r="148" spans="1:6" ht="15.75" customHeight="1">
      <c r="A148" s="3"/>
      <c r="B148" s="42" t="s">
        <v>27</v>
      </c>
      <c r="C148" s="16"/>
      <c r="D148" s="3"/>
      <c r="E148" s="81"/>
      <c r="F148" s="34"/>
    </row>
    <row r="149" spans="1:6" ht="15">
      <c r="A149" s="3">
        <v>34</v>
      </c>
      <c r="B149" s="7" t="s">
        <v>6</v>
      </c>
      <c r="C149" s="16">
        <v>56</v>
      </c>
      <c r="D149" s="3" t="s">
        <v>15</v>
      </c>
      <c r="E149" s="81">
        <v>6500</v>
      </c>
      <c r="F149" s="34">
        <f>SUM(C149*E149)</f>
        <v>364000</v>
      </c>
    </row>
    <row r="150" spans="1:6" ht="15">
      <c r="A150" s="3"/>
      <c r="B150" s="7"/>
      <c r="C150" s="16"/>
      <c r="D150" s="3"/>
      <c r="E150" s="81"/>
      <c r="F150" s="34"/>
    </row>
    <row r="151" spans="1:6" ht="15">
      <c r="A151" s="3"/>
      <c r="B151" s="107" t="s">
        <v>97</v>
      </c>
      <c r="C151" s="12"/>
      <c r="D151" s="3"/>
      <c r="E151" s="81"/>
      <c r="F151" s="34"/>
    </row>
    <row r="152" spans="1:6" ht="20.25" customHeight="1">
      <c r="A152" s="3"/>
      <c r="B152" s="108" t="s">
        <v>90</v>
      </c>
      <c r="C152" s="12"/>
      <c r="D152" s="3"/>
      <c r="E152" s="81"/>
      <c r="F152" s="34"/>
    </row>
    <row r="153" spans="1:6" ht="15">
      <c r="A153" s="3"/>
      <c r="B153" s="93"/>
      <c r="C153" s="104"/>
      <c r="D153" s="104"/>
      <c r="E153" s="81"/>
      <c r="F153" s="34"/>
    </row>
    <row r="154" spans="1:6" ht="30">
      <c r="A154" s="3">
        <v>35</v>
      </c>
      <c r="B154" s="93" t="s">
        <v>81</v>
      </c>
      <c r="C154" s="94">
        <v>50</v>
      </c>
      <c r="D154" s="95" t="s">
        <v>82</v>
      </c>
      <c r="E154" s="81">
        <v>2000</v>
      </c>
      <c r="F154" s="34">
        <f>SUM(C154*E154)</f>
        <v>100000</v>
      </c>
    </row>
    <row r="155" spans="1:6" ht="15">
      <c r="A155" s="3"/>
      <c r="B155" s="93"/>
      <c r="C155" s="94"/>
      <c r="D155" s="95"/>
      <c r="E155" s="81"/>
      <c r="F155" s="34"/>
    </row>
    <row r="156" spans="1:6" ht="30">
      <c r="A156" s="3">
        <v>36</v>
      </c>
      <c r="B156" s="93" t="s">
        <v>83</v>
      </c>
      <c r="C156" s="94">
        <v>1</v>
      </c>
      <c r="D156" s="95" t="s">
        <v>24</v>
      </c>
      <c r="E156" s="81">
        <v>6500</v>
      </c>
      <c r="F156" s="34">
        <f>SUM(C156*E156)</f>
        <v>6500</v>
      </c>
    </row>
    <row r="157" spans="1:6" ht="15">
      <c r="A157" s="3"/>
      <c r="B157" s="93"/>
      <c r="C157" s="94"/>
      <c r="D157" s="95"/>
      <c r="E157" s="81"/>
      <c r="F157" s="34"/>
    </row>
    <row r="158" spans="1:6" ht="15">
      <c r="A158" s="3">
        <v>37</v>
      </c>
      <c r="B158" s="93" t="s">
        <v>108</v>
      </c>
      <c r="C158" s="94">
        <v>4</v>
      </c>
      <c r="D158" s="95" t="s">
        <v>24</v>
      </c>
      <c r="E158" s="122">
        <v>25000</v>
      </c>
      <c r="F158" s="34">
        <f>SUM(C158*E158)</f>
        <v>100000</v>
      </c>
    </row>
    <row r="159" spans="1:6" ht="15">
      <c r="A159" s="3"/>
      <c r="B159" s="64"/>
      <c r="C159" s="16"/>
      <c r="D159" s="3"/>
      <c r="E159" s="81"/>
      <c r="F159" s="34"/>
    </row>
    <row r="160" spans="1:6" ht="15">
      <c r="A160" s="3"/>
      <c r="B160" s="11"/>
      <c r="C160" s="16"/>
      <c r="D160" s="3"/>
      <c r="E160" s="81"/>
      <c r="F160" s="34"/>
    </row>
    <row r="161" spans="1:6" ht="15">
      <c r="A161" s="3"/>
      <c r="B161" s="11"/>
      <c r="C161" s="16"/>
      <c r="D161" s="3"/>
      <c r="E161" s="81"/>
      <c r="F161" s="34"/>
    </row>
    <row r="162" spans="1:6" ht="15">
      <c r="A162" s="3"/>
      <c r="B162" s="11"/>
      <c r="C162" s="16"/>
      <c r="D162" s="3"/>
      <c r="E162" s="81"/>
      <c r="F162" s="34"/>
    </row>
    <row r="163" spans="1:6" ht="15">
      <c r="A163" s="3"/>
      <c r="B163" s="11"/>
      <c r="C163" s="16"/>
      <c r="D163" s="3"/>
      <c r="E163" s="81"/>
      <c r="F163" s="34"/>
    </row>
    <row r="164" spans="1:6" ht="15">
      <c r="A164" s="3"/>
      <c r="B164" s="11"/>
      <c r="C164" s="16"/>
      <c r="D164" s="3"/>
      <c r="E164" s="81"/>
      <c r="F164" s="34"/>
    </row>
    <row r="165" spans="1:6" ht="15">
      <c r="A165" s="3"/>
      <c r="B165" s="11"/>
      <c r="C165" s="16"/>
      <c r="D165" s="3"/>
      <c r="E165" s="81"/>
      <c r="F165" s="34"/>
    </row>
    <row r="166" spans="1:6" ht="15">
      <c r="A166" s="3"/>
      <c r="B166" s="11"/>
      <c r="C166" s="16"/>
      <c r="D166" s="3"/>
      <c r="E166" s="81"/>
      <c r="F166" s="34"/>
    </row>
    <row r="167" spans="1:6" ht="15">
      <c r="A167" s="3"/>
      <c r="B167" s="11"/>
      <c r="C167" s="16"/>
      <c r="D167" s="3"/>
      <c r="E167" s="81"/>
      <c r="F167" s="34"/>
    </row>
    <row r="168" spans="1:6" ht="15">
      <c r="A168" s="3"/>
      <c r="B168" s="7"/>
      <c r="C168" s="16"/>
      <c r="D168" s="3"/>
      <c r="E168" s="81"/>
      <c r="F168" s="34"/>
    </row>
    <row r="169" spans="1:6" ht="15">
      <c r="A169" s="3"/>
      <c r="B169" s="7"/>
      <c r="C169" s="16"/>
      <c r="D169" s="3"/>
      <c r="E169" s="81"/>
      <c r="F169" s="34"/>
    </row>
    <row r="170" spans="1:6" ht="22.5" customHeight="1">
      <c r="A170" s="3"/>
      <c r="B170" s="7"/>
      <c r="C170" s="16"/>
      <c r="D170" s="3"/>
      <c r="E170" s="81"/>
      <c r="F170" s="34"/>
    </row>
    <row r="171" spans="1:6" ht="15">
      <c r="A171" s="3"/>
      <c r="B171" s="7"/>
      <c r="C171" s="16"/>
      <c r="D171" s="3"/>
      <c r="E171" s="81"/>
      <c r="F171" s="34"/>
    </row>
    <row r="172" spans="1:6" ht="15">
      <c r="A172" s="3"/>
      <c r="B172" s="11"/>
      <c r="C172" s="16"/>
      <c r="D172" s="3"/>
      <c r="E172" s="81"/>
      <c r="F172" s="34"/>
    </row>
    <row r="173" spans="1:6" ht="15">
      <c r="A173" s="3"/>
      <c r="B173" s="71"/>
      <c r="C173" s="16"/>
      <c r="D173" s="3"/>
      <c r="E173" s="81"/>
      <c r="F173" s="34"/>
    </row>
    <row r="174" spans="1:6" ht="21" customHeight="1">
      <c r="A174" s="3"/>
      <c r="B174" s="64"/>
      <c r="C174" s="110"/>
      <c r="D174" s="111"/>
      <c r="E174" s="112"/>
      <c r="F174" s="34"/>
    </row>
    <row r="175" spans="1:6" ht="31.5" customHeight="1" thickBot="1">
      <c r="A175" s="49"/>
      <c r="B175" s="50" t="s">
        <v>17</v>
      </c>
      <c r="C175" s="51"/>
      <c r="D175" s="52"/>
      <c r="E175" s="55" t="s">
        <v>71</v>
      </c>
      <c r="F175" s="53">
        <f>SUM(F131:F174)</f>
        <v>2755500</v>
      </c>
    </row>
    <row r="176" spans="1:6" ht="24" customHeight="1" thickTop="1">
      <c r="A176" s="88"/>
      <c r="B176" s="89"/>
      <c r="C176" s="90"/>
      <c r="D176" s="88"/>
      <c r="E176" s="91"/>
      <c r="F176" s="91"/>
    </row>
    <row r="177" spans="1:6" ht="24.75" customHeight="1">
      <c r="A177" s="6" t="s">
        <v>9</v>
      </c>
      <c r="B177" s="4" t="s">
        <v>10</v>
      </c>
      <c r="C177" s="5" t="s">
        <v>11</v>
      </c>
      <c r="D177" s="6" t="s">
        <v>12</v>
      </c>
      <c r="E177" s="28" t="s">
        <v>13</v>
      </c>
      <c r="F177" s="32" t="s">
        <v>28</v>
      </c>
    </row>
    <row r="178" spans="1:6" ht="14.25">
      <c r="A178" s="15"/>
      <c r="B178" s="13"/>
      <c r="C178" s="14"/>
      <c r="D178" s="15"/>
      <c r="E178" s="35"/>
      <c r="F178" s="36"/>
    </row>
    <row r="179" spans="1:6" ht="15">
      <c r="A179" s="3"/>
      <c r="B179" s="11" t="s">
        <v>75</v>
      </c>
      <c r="C179" s="16"/>
      <c r="D179" s="3"/>
      <c r="E179" s="81"/>
      <c r="F179" s="34"/>
    </row>
    <row r="180" spans="1:6" ht="45" customHeight="1">
      <c r="A180" s="3"/>
      <c r="B180" s="11" t="s">
        <v>84</v>
      </c>
      <c r="C180" s="16"/>
      <c r="D180" s="3"/>
      <c r="E180" s="81"/>
      <c r="F180" s="34"/>
    </row>
    <row r="181" spans="1:6" ht="15">
      <c r="A181" s="3">
        <v>38</v>
      </c>
      <c r="B181" s="7" t="s">
        <v>85</v>
      </c>
      <c r="C181" s="16">
        <v>58</v>
      </c>
      <c r="D181" s="3" t="s">
        <v>15</v>
      </c>
      <c r="E181" s="81">
        <v>6800</v>
      </c>
      <c r="F181" s="34">
        <f>SUM(C181*E181)</f>
        <v>394400</v>
      </c>
    </row>
    <row r="182" spans="1:6" ht="15">
      <c r="A182" s="3"/>
      <c r="B182" s="7"/>
      <c r="C182" s="16"/>
      <c r="D182" s="3"/>
      <c r="E182" s="81"/>
      <c r="F182" s="34"/>
    </row>
    <row r="183" spans="1:6" ht="33.75" customHeight="1">
      <c r="A183" s="3"/>
      <c r="B183" s="11" t="s">
        <v>77</v>
      </c>
      <c r="C183" s="16"/>
      <c r="D183" s="27"/>
      <c r="E183" s="81"/>
      <c r="F183" s="34"/>
    </row>
    <row r="184" spans="1:6" ht="15">
      <c r="A184" s="3">
        <v>39</v>
      </c>
      <c r="B184" s="7" t="s">
        <v>76</v>
      </c>
      <c r="C184" s="16">
        <v>56</v>
      </c>
      <c r="D184" s="3" t="s">
        <v>15</v>
      </c>
      <c r="E184" s="81">
        <v>6800</v>
      </c>
      <c r="F184" s="34">
        <f>SUM(C184*E184)</f>
        <v>380800</v>
      </c>
    </row>
    <row r="185" spans="1:6" ht="15">
      <c r="A185" s="3"/>
      <c r="B185" s="64"/>
      <c r="C185" s="16"/>
      <c r="D185" s="3"/>
      <c r="E185" s="82"/>
      <c r="F185" s="34"/>
    </row>
    <row r="186" spans="1:6" ht="19.5" customHeight="1">
      <c r="A186" s="3"/>
      <c r="B186" s="11" t="s">
        <v>103</v>
      </c>
      <c r="C186" s="16"/>
      <c r="D186" s="3"/>
      <c r="E186" s="81"/>
      <c r="F186" s="34"/>
    </row>
    <row r="187" spans="1:6" ht="15">
      <c r="A187" s="3">
        <v>40</v>
      </c>
      <c r="B187" s="7" t="s">
        <v>104</v>
      </c>
      <c r="C187" s="16">
        <v>1</v>
      </c>
      <c r="D187" s="3" t="s">
        <v>105</v>
      </c>
      <c r="E187" s="81">
        <v>100000</v>
      </c>
      <c r="F187" s="34">
        <f>SUM(C187*E187)</f>
        <v>100000</v>
      </c>
    </row>
    <row r="188" spans="1:6" ht="15">
      <c r="A188" s="3"/>
      <c r="B188" s="7"/>
      <c r="C188" s="16"/>
      <c r="D188" s="3"/>
      <c r="E188" s="81"/>
      <c r="F188" s="34"/>
    </row>
    <row r="189" spans="1:6" ht="29.25">
      <c r="A189" s="3"/>
      <c r="B189" s="11" t="s">
        <v>106</v>
      </c>
      <c r="C189" s="16"/>
      <c r="D189" s="3"/>
      <c r="E189" s="81"/>
      <c r="F189" s="34"/>
    </row>
    <row r="190" spans="1:6" ht="30">
      <c r="A190" s="3">
        <v>41</v>
      </c>
      <c r="B190" s="71" t="s">
        <v>107</v>
      </c>
      <c r="C190" s="16">
        <v>1</v>
      </c>
      <c r="D190" s="3" t="s">
        <v>105</v>
      </c>
      <c r="E190" s="81">
        <v>70000</v>
      </c>
      <c r="F190" s="34">
        <f>SUM(C190*E190)</f>
        <v>70000</v>
      </c>
    </row>
    <row r="191" spans="1:6" ht="14.25">
      <c r="A191" s="15"/>
      <c r="B191" s="13"/>
      <c r="C191" s="14"/>
      <c r="D191" s="15"/>
      <c r="E191" s="35"/>
      <c r="F191" s="36"/>
    </row>
    <row r="192" spans="1:6" ht="22.5" customHeight="1">
      <c r="A192" s="3"/>
      <c r="B192" s="11" t="s">
        <v>72</v>
      </c>
      <c r="C192" s="16"/>
      <c r="D192" s="3"/>
      <c r="E192" s="81"/>
      <c r="F192" s="34"/>
    </row>
    <row r="193" spans="1:6" ht="30">
      <c r="A193" s="3">
        <v>42</v>
      </c>
      <c r="B193" s="75" t="s">
        <v>78</v>
      </c>
      <c r="C193" s="76">
        <v>4</v>
      </c>
      <c r="D193" s="76" t="s">
        <v>24</v>
      </c>
      <c r="E193" s="85">
        <v>98000</v>
      </c>
      <c r="F193" s="34">
        <f>SUM(C193*E193)</f>
        <v>392000</v>
      </c>
    </row>
    <row r="194" spans="1:6" ht="15">
      <c r="A194" s="3"/>
      <c r="B194" s="75"/>
      <c r="C194" s="76"/>
      <c r="D194" s="76"/>
      <c r="E194" s="85"/>
      <c r="F194" s="34"/>
    </row>
    <row r="195" spans="1:6" ht="15">
      <c r="A195" s="3">
        <v>43</v>
      </c>
      <c r="B195" s="75" t="s">
        <v>98</v>
      </c>
      <c r="C195" s="76">
        <v>4</v>
      </c>
      <c r="D195" s="76" t="s">
        <v>24</v>
      </c>
      <c r="E195" s="85">
        <v>15000</v>
      </c>
      <c r="F195" s="34">
        <f>SUM(C195*E195)</f>
        <v>60000</v>
      </c>
    </row>
    <row r="196" spans="1:6" ht="15">
      <c r="A196" s="3"/>
      <c r="B196" s="75"/>
      <c r="C196" s="76"/>
      <c r="D196" s="76"/>
      <c r="E196" s="85"/>
      <c r="F196" s="34"/>
    </row>
    <row r="197" spans="1:6" ht="15">
      <c r="A197" s="3">
        <v>44</v>
      </c>
      <c r="B197" s="75" t="s">
        <v>114</v>
      </c>
      <c r="C197" s="76">
        <v>1</v>
      </c>
      <c r="D197" s="76" t="s">
        <v>24</v>
      </c>
      <c r="E197" s="85">
        <v>15000</v>
      </c>
      <c r="F197" s="34">
        <f>SUM(C197*E197)</f>
        <v>15000</v>
      </c>
    </row>
    <row r="198" spans="1:6" ht="15">
      <c r="A198" s="3"/>
      <c r="B198" s="75"/>
      <c r="C198" s="76"/>
      <c r="D198" s="76"/>
      <c r="E198" s="85"/>
      <c r="F198" s="34"/>
    </row>
    <row r="199" spans="1:6" ht="45">
      <c r="A199" s="3">
        <v>45</v>
      </c>
      <c r="B199" s="75" t="s">
        <v>79</v>
      </c>
      <c r="C199" s="76">
        <v>1</v>
      </c>
      <c r="D199" s="76" t="s">
        <v>24</v>
      </c>
      <c r="E199" s="85">
        <v>150000</v>
      </c>
      <c r="F199" s="34">
        <f>SUM(C199*E199)</f>
        <v>150000</v>
      </c>
    </row>
    <row r="200" spans="1:6" ht="15">
      <c r="A200" s="3"/>
      <c r="B200" s="75"/>
      <c r="C200" s="76"/>
      <c r="D200" s="76"/>
      <c r="E200" s="85"/>
      <c r="F200" s="34"/>
    </row>
    <row r="201" spans="1:6" ht="30">
      <c r="A201" s="3">
        <v>46</v>
      </c>
      <c r="B201" s="71" t="s">
        <v>69</v>
      </c>
      <c r="C201" s="3">
        <v>1</v>
      </c>
      <c r="D201" s="76" t="s">
        <v>24</v>
      </c>
      <c r="E201" s="81">
        <v>10000</v>
      </c>
      <c r="F201" s="34">
        <f>SUM(C201*E201)</f>
        <v>10000</v>
      </c>
    </row>
    <row r="202" spans="1:6" ht="15">
      <c r="A202" s="3"/>
      <c r="B202" s="11"/>
      <c r="C202" s="9"/>
      <c r="D202" s="9"/>
      <c r="E202" s="80"/>
      <c r="F202" s="34"/>
    </row>
    <row r="203" spans="1:6" ht="30">
      <c r="A203" s="3">
        <v>47</v>
      </c>
      <c r="B203" s="75" t="s">
        <v>100</v>
      </c>
      <c r="C203" s="76">
        <v>3</v>
      </c>
      <c r="D203" s="76" t="s">
        <v>24</v>
      </c>
      <c r="E203" s="85">
        <v>38000</v>
      </c>
      <c r="F203" s="34">
        <f>SUM(C203*E203)</f>
        <v>114000</v>
      </c>
    </row>
    <row r="204" spans="1:6" ht="15">
      <c r="A204" s="3"/>
      <c r="B204" s="75"/>
      <c r="C204" s="76"/>
      <c r="D204" s="3"/>
      <c r="E204" s="85"/>
      <c r="F204" s="34"/>
    </row>
    <row r="205" spans="1:6" ht="15">
      <c r="A205" s="3">
        <v>48</v>
      </c>
      <c r="B205" s="113" t="s">
        <v>99</v>
      </c>
      <c r="C205" s="76">
        <v>5</v>
      </c>
      <c r="D205" s="76" t="s">
        <v>24</v>
      </c>
      <c r="E205" s="114">
        <v>25000</v>
      </c>
      <c r="F205" s="34">
        <f>SUM(C205*E205)</f>
        <v>125000</v>
      </c>
    </row>
    <row r="206" spans="1:6" ht="15">
      <c r="A206" s="3"/>
      <c r="B206" s="113"/>
      <c r="C206" s="76"/>
      <c r="D206" s="76"/>
      <c r="E206" s="114"/>
      <c r="F206" s="34"/>
    </row>
    <row r="207" spans="1:6" ht="30">
      <c r="A207" s="3">
        <v>49</v>
      </c>
      <c r="B207" s="113" t="s">
        <v>115</v>
      </c>
      <c r="C207" s="76">
        <v>1</v>
      </c>
      <c r="D207" s="76" t="s">
        <v>105</v>
      </c>
      <c r="E207" s="114">
        <v>100000</v>
      </c>
      <c r="F207" s="34">
        <f>SUM(C207*E207)</f>
        <v>100000</v>
      </c>
    </row>
    <row r="208" spans="1:6" ht="15">
      <c r="A208" s="3"/>
      <c r="B208" s="113"/>
      <c r="C208" s="76"/>
      <c r="D208" s="76"/>
      <c r="E208" s="114"/>
      <c r="F208" s="34"/>
    </row>
    <row r="209" spans="1:6" ht="15">
      <c r="A209" s="3"/>
      <c r="B209" s="113"/>
      <c r="C209" s="76"/>
      <c r="D209" s="76"/>
      <c r="E209" s="114"/>
      <c r="F209" s="34"/>
    </row>
    <row r="210" spans="1:6" ht="15">
      <c r="A210" s="3"/>
      <c r="B210" s="113"/>
      <c r="C210" s="76"/>
      <c r="D210" s="76"/>
      <c r="E210" s="114"/>
      <c r="F210" s="34"/>
    </row>
    <row r="211" spans="1:6" ht="15">
      <c r="A211" s="3"/>
      <c r="B211" s="113"/>
      <c r="C211" s="76"/>
      <c r="D211" s="76"/>
      <c r="E211" s="114"/>
      <c r="F211" s="34"/>
    </row>
    <row r="212" spans="1:6" ht="15">
      <c r="A212" s="3"/>
      <c r="B212" s="113"/>
      <c r="C212" s="76"/>
      <c r="D212" s="76"/>
      <c r="E212" s="114"/>
      <c r="F212" s="34"/>
    </row>
    <row r="213" spans="1:6" ht="25.5" customHeight="1">
      <c r="A213" s="3"/>
      <c r="B213" s="113"/>
      <c r="C213" s="76"/>
      <c r="D213" s="3"/>
      <c r="E213" s="114"/>
      <c r="F213" s="34"/>
    </row>
    <row r="214" spans="1:6" ht="40.5" customHeight="1" thickBot="1">
      <c r="A214" s="49"/>
      <c r="B214" s="50" t="s">
        <v>17</v>
      </c>
      <c r="C214" s="54"/>
      <c r="D214" s="52"/>
      <c r="E214" s="55" t="s">
        <v>71</v>
      </c>
      <c r="F214" s="53">
        <f>SUM(F179:F205)</f>
        <v>1811200</v>
      </c>
    </row>
    <row r="215" spans="1:6" ht="23.25" customHeight="1" thickTop="1">
      <c r="A215" s="88"/>
      <c r="B215" s="89"/>
      <c r="C215" s="90"/>
      <c r="D215" s="88"/>
      <c r="E215" s="91"/>
      <c r="F215" s="91"/>
    </row>
    <row r="216" spans="1:6" ht="23.25" customHeight="1">
      <c r="A216" s="6" t="s">
        <v>9</v>
      </c>
      <c r="B216" s="129" t="s">
        <v>10</v>
      </c>
      <c r="C216" s="131"/>
      <c r="D216" s="132"/>
      <c r="E216" s="130"/>
      <c r="F216" s="32" t="s">
        <v>28</v>
      </c>
    </row>
    <row r="217" spans="1:6" ht="36" customHeight="1">
      <c r="A217" s="117"/>
      <c r="B217" s="118"/>
      <c r="C217" s="119"/>
      <c r="D217" s="116"/>
      <c r="E217" s="120"/>
      <c r="F217" s="121"/>
    </row>
    <row r="218" spans="1:6" ht="14.25">
      <c r="A218" s="62"/>
      <c r="B218" s="148" t="s">
        <v>50</v>
      </c>
      <c r="C218" s="149"/>
      <c r="D218" s="149"/>
      <c r="E218" s="150"/>
      <c r="F218" s="63"/>
    </row>
    <row r="219" spans="1:6" ht="14.25">
      <c r="A219" s="15"/>
      <c r="B219" s="144" t="s">
        <v>57</v>
      </c>
      <c r="C219" s="145"/>
      <c r="D219" s="145"/>
      <c r="E219" s="145"/>
      <c r="F219" s="45"/>
    </row>
    <row r="220" spans="1:6" ht="14.25">
      <c r="A220" s="15"/>
      <c r="B220" s="144"/>
      <c r="C220" s="145"/>
      <c r="D220" s="145"/>
      <c r="E220" s="145"/>
      <c r="F220" s="45"/>
    </row>
    <row r="221" spans="1:6" ht="15">
      <c r="A221" s="15"/>
      <c r="B221" s="61"/>
      <c r="C221" s="47"/>
      <c r="D221" s="44"/>
      <c r="E221" s="86"/>
      <c r="F221" s="45"/>
    </row>
    <row r="222" spans="1:6" ht="15">
      <c r="A222" s="15"/>
      <c r="B222" s="61"/>
      <c r="C222" s="47"/>
      <c r="D222" s="44"/>
      <c r="E222" s="86"/>
      <c r="F222" s="45"/>
    </row>
    <row r="223" spans="1:6" ht="15.75" thickBot="1">
      <c r="A223" s="128"/>
      <c r="B223" s="97" t="s">
        <v>92</v>
      </c>
      <c r="C223" s="98"/>
      <c r="D223" s="115"/>
      <c r="E223" s="100"/>
      <c r="F223" s="101">
        <f>+F37</f>
        <v>667000</v>
      </c>
    </row>
    <row r="224" spans="1:6" ht="15.75" thickTop="1">
      <c r="A224" s="15"/>
      <c r="B224" s="61"/>
      <c r="C224" s="47"/>
      <c r="D224" s="44"/>
      <c r="E224" s="86"/>
      <c r="F224" s="45"/>
    </row>
    <row r="225" spans="1:6" ht="15">
      <c r="A225" s="15"/>
      <c r="B225" s="61"/>
      <c r="C225" s="47"/>
      <c r="D225" s="44"/>
      <c r="E225" s="86"/>
      <c r="F225" s="45"/>
    </row>
    <row r="226" spans="1:6" ht="15">
      <c r="A226" s="15"/>
      <c r="B226" s="61"/>
      <c r="C226" s="47"/>
      <c r="D226" s="44"/>
      <c r="E226" s="86"/>
      <c r="F226" s="45"/>
    </row>
    <row r="227" spans="1:6" ht="15.75" thickBot="1">
      <c r="A227" s="128"/>
      <c r="B227" s="97" t="s">
        <v>91</v>
      </c>
      <c r="C227" s="98"/>
      <c r="D227" s="115"/>
      <c r="E227" s="100"/>
      <c r="F227" s="101">
        <f>+F86</f>
        <v>3555900</v>
      </c>
    </row>
    <row r="228" spans="1:6" ht="15.75" thickTop="1">
      <c r="A228" s="15"/>
      <c r="B228" s="61"/>
      <c r="C228" s="47"/>
      <c r="D228" s="44"/>
      <c r="E228" s="86"/>
      <c r="F228" s="45"/>
    </row>
    <row r="229" spans="1:6" ht="15">
      <c r="A229" s="15"/>
      <c r="B229" s="61"/>
      <c r="C229" s="47"/>
      <c r="D229" s="44"/>
      <c r="E229" s="86"/>
      <c r="F229" s="45"/>
    </row>
    <row r="230" spans="1:6" ht="15">
      <c r="A230" s="15"/>
      <c r="B230" s="61"/>
      <c r="C230" s="47"/>
      <c r="D230" s="44"/>
      <c r="E230" s="86"/>
      <c r="F230" s="45"/>
    </row>
    <row r="231" spans="1:6" ht="15.75" thickBot="1">
      <c r="A231" s="128"/>
      <c r="B231" s="97" t="s">
        <v>109</v>
      </c>
      <c r="C231" s="98"/>
      <c r="D231" s="115"/>
      <c r="E231" s="100"/>
      <c r="F231" s="101">
        <f>+F128</f>
        <v>1583900</v>
      </c>
    </row>
    <row r="232" spans="1:6" ht="15.75" thickTop="1">
      <c r="A232" s="15"/>
      <c r="B232" s="61"/>
      <c r="C232" s="47"/>
      <c r="D232" s="44"/>
      <c r="E232" s="86"/>
      <c r="F232" s="45"/>
    </row>
    <row r="233" spans="1:6" ht="15">
      <c r="A233" s="15"/>
      <c r="B233" s="61"/>
      <c r="C233" s="47"/>
      <c r="D233" s="44"/>
      <c r="E233" s="86"/>
      <c r="F233" s="45"/>
    </row>
    <row r="234" spans="1:6" ht="15">
      <c r="A234" s="15"/>
      <c r="B234" s="61"/>
      <c r="C234" s="47"/>
      <c r="D234" s="44"/>
      <c r="E234" s="86"/>
      <c r="F234" s="45"/>
    </row>
    <row r="235" spans="1:6" ht="15.75" thickBot="1">
      <c r="A235" s="128"/>
      <c r="B235" s="97" t="s">
        <v>110</v>
      </c>
      <c r="C235" s="98"/>
      <c r="D235" s="115"/>
      <c r="E235" s="100"/>
      <c r="F235" s="101">
        <f>+F175</f>
        <v>2755500</v>
      </c>
    </row>
    <row r="236" spans="1:6" ht="15.75" thickTop="1">
      <c r="A236" s="15"/>
      <c r="B236" s="61"/>
      <c r="C236" s="47"/>
      <c r="D236" s="44"/>
      <c r="E236" s="86"/>
      <c r="F236" s="45"/>
    </row>
    <row r="237" spans="1:6" ht="15">
      <c r="A237" s="15"/>
      <c r="B237" s="61"/>
      <c r="C237" s="47"/>
      <c r="D237" s="44"/>
      <c r="E237" s="86"/>
      <c r="F237" s="45"/>
    </row>
    <row r="238" spans="1:6" ht="15">
      <c r="A238" s="15"/>
      <c r="B238" s="61"/>
      <c r="C238" s="47"/>
      <c r="D238" s="44"/>
      <c r="E238" s="86"/>
      <c r="F238" s="45"/>
    </row>
    <row r="239" spans="1:6" ht="15.75" thickBot="1">
      <c r="A239" s="128"/>
      <c r="B239" s="97" t="s">
        <v>111</v>
      </c>
      <c r="C239" s="98"/>
      <c r="D239" s="115"/>
      <c r="E239" s="100"/>
      <c r="F239" s="101">
        <f>+F214</f>
        <v>1811200</v>
      </c>
    </row>
    <row r="240" spans="1:6" ht="15.75" thickTop="1">
      <c r="A240" s="15"/>
      <c r="B240" s="61"/>
      <c r="C240" s="47"/>
      <c r="D240" s="44"/>
      <c r="E240" s="86"/>
      <c r="F240" s="45"/>
    </row>
    <row r="241" spans="1:6" ht="15">
      <c r="A241" s="15"/>
      <c r="B241" s="61"/>
      <c r="C241" s="47"/>
      <c r="D241" s="44"/>
      <c r="E241" s="86"/>
      <c r="F241" s="45"/>
    </row>
    <row r="242" spans="1:6" ht="15">
      <c r="A242" s="15"/>
      <c r="B242" s="61"/>
      <c r="C242" s="47"/>
      <c r="D242" s="44"/>
      <c r="E242" s="86"/>
      <c r="F242" s="45"/>
    </row>
    <row r="243" spans="1:6" ht="15.75" thickBot="1">
      <c r="A243" s="96"/>
      <c r="B243" s="97" t="s">
        <v>51</v>
      </c>
      <c r="C243" s="98"/>
      <c r="D243" s="99"/>
      <c r="E243" s="100"/>
      <c r="F243" s="109">
        <f>SUM(F223:F242)</f>
        <v>10373500</v>
      </c>
    </row>
    <row r="244" spans="1:6" ht="15.75" thickTop="1">
      <c r="A244" s="133"/>
      <c r="B244" s="134"/>
      <c r="C244" s="135"/>
      <c r="D244" s="136"/>
      <c r="E244" s="137"/>
      <c r="F244" s="138"/>
    </row>
    <row r="245" spans="1:6" ht="15">
      <c r="A245" s="15"/>
      <c r="B245" s="61"/>
      <c r="C245" s="47"/>
      <c r="D245" s="59"/>
      <c r="E245" s="86"/>
      <c r="F245" s="45"/>
    </row>
    <row r="246" spans="1:6" ht="36.75" customHeight="1">
      <c r="A246" s="123"/>
      <c r="B246" s="125"/>
      <c r="C246" s="47"/>
      <c r="D246" s="25"/>
      <c r="E246" s="126"/>
      <c r="F246" s="124"/>
    </row>
    <row r="247" spans="1:6" ht="15">
      <c r="A247" s="123"/>
      <c r="B247" s="125"/>
      <c r="C247" s="47"/>
      <c r="D247" s="25"/>
      <c r="E247" s="126"/>
      <c r="F247" s="124"/>
    </row>
    <row r="248" spans="1:6" ht="15">
      <c r="A248" s="123"/>
      <c r="B248" s="125"/>
      <c r="C248" s="60"/>
      <c r="D248" s="59"/>
      <c r="E248" s="127"/>
      <c r="F248" s="124"/>
    </row>
    <row r="249" spans="1:6" ht="15">
      <c r="A249" s="139"/>
      <c r="B249" s="140"/>
      <c r="C249" s="141"/>
      <c r="D249" s="140"/>
      <c r="E249" s="142"/>
      <c r="F249" s="143"/>
    </row>
    <row r="250" spans="1:6" ht="35.25" customHeight="1" thickBot="1">
      <c r="A250" s="56"/>
      <c r="B250" s="92" t="s">
        <v>56</v>
      </c>
      <c r="C250" s="57"/>
      <c r="D250" s="58"/>
      <c r="E250" s="87" t="s">
        <v>71</v>
      </c>
      <c r="F250" s="77">
        <f>+F243</f>
        <v>10373500</v>
      </c>
    </row>
    <row r="251" spans="1:6" ht="15.75" thickTop="1">
      <c r="A251" s="59"/>
      <c r="B251" s="146" t="s">
        <v>58</v>
      </c>
      <c r="C251" s="146"/>
      <c r="D251" s="146"/>
      <c r="E251" s="146"/>
      <c r="F251" s="146"/>
    </row>
  </sheetData>
  <sheetProtection/>
  <mergeCells count="7">
    <mergeCell ref="B219:E220"/>
    <mergeCell ref="B251:F251"/>
    <mergeCell ref="A129:F129"/>
    <mergeCell ref="A1:F1"/>
    <mergeCell ref="A38:F38"/>
    <mergeCell ref="A87:F87"/>
    <mergeCell ref="B218:E2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  <headerFooter alignWithMargins="0">
    <oddHeader>&amp;L&amp;"Arial,Bold"&amp;14 &amp;EPROPOSED
PRIMARY SCHOOL 
TOILETS</oddHeader>
    <oddFooter>&amp;L&amp;F&amp;CPage 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Makoba</dc:creator>
  <cp:keywords/>
  <dc:description/>
  <cp:lastModifiedBy>Mary E. Pritchard - Kilombero</cp:lastModifiedBy>
  <cp:lastPrinted>2015-03-30T07:55:36Z</cp:lastPrinted>
  <dcterms:created xsi:type="dcterms:W3CDTF">2002-12-13T04:55:28Z</dcterms:created>
  <dcterms:modified xsi:type="dcterms:W3CDTF">2015-05-25T06:50:52Z</dcterms:modified>
  <cp:category/>
  <cp:version/>
  <cp:contentType/>
  <cp:contentStatus/>
</cp:coreProperties>
</file>