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cSorley_GRID\Documents\Campaigns\Operationsolarforsandiegotroops\"/>
    </mc:Choice>
  </mc:AlternateContent>
  <bookViews>
    <workbookView xWindow="0" yWindow="0" windowWidth="20490" windowHeight="7155" tabRatio="957" activeTab="2"/>
  </bookViews>
  <sheets>
    <sheet name="Instructions" sheetId="47" r:id="rId1"/>
    <sheet name="FAQ" sheetId="48" r:id="rId2"/>
    <sheet name="Project Budget" sheetId="44" r:id="rId3"/>
  </sheets>
  <definedNames>
    <definedName name="Col_April2009_1">#REF!</definedName>
    <definedName name="Col_August2009_1">#REF!</definedName>
    <definedName name="Col_December2009_1">#REF!</definedName>
    <definedName name="Col_February2009_1">#REF!</definedName>
    <definedName name="Col_January2009_1">#REF!</definedName>
    <definedName name="Col_July2009_1">#REF!</definedName>
    <definedName name="Col_June2009_1">#REF!</definedName>
    <definedName name="Col_March2009_1">#REF!</definedName>
    <definedName name="Col_May2009_1">#REF!</definedName>
    <definedName name="Col_November2009_1">#REF!</definedName>
    <definedName name="Col_October2009_1">#REF!</definedName>
    <definedName name="Col_September2009_1">#REF!</definedName>
    <definedName name="Excel_BuiltIn_Print_Area_1_1">#REF!</definedName>
    <definedName name="Excel_BuiltIn_Print_Area_1_1_1">"$#REF!.$B$1:$T$25"</definedName>
    <definedName name="Excel_BuiltIn_Print_Area_1_1_1_1">"$#REF!.$B$1:$T$25"</definedName>
    <definedName name="Excel_BuiltIn_Print_Area_1_1_1_5">#REF!</definedName>
    <definedName name="Excel_BuiltIn_Print_Area_1_1_5">#REF!</definedName>
    <definedName name="Excel_BuiltIn_Print_Area_2_1">#REF!</definedName>
    <definedName name="Excel_BuiltIn_Print_Area_3_1">#REF!</definedName>
    <definedName name="Excel_BuiltIn_Print_Area_9">#REF!</definedName>
    <definedName name="Footer_GrossProfit_1">#REF!</definedName>
    <definedName name="Footer_TotalCOGS_1">#REF!</definedName>
    <definedName name="Footer_TotalExpense_1">#REF!</definedName>
    <definedName name="Footer_TotalIncome_1">#REF!</definedName>
    <definedName name="Footer_TotalOtherExpense_1">#REF!</definedName>
    <definedName name="Footer_TotalOtherIncome_1">#REF!</definedName>
    <definedName name="_xlnm.Print_Area" localSheetId="2">'Project Budget'!$A$1:$D$28</definedName>
  </definedNames>
  <calcPr calcId="152511"/>
  <customWorkbookViews>
    <customWorkbookView name="rlucien - Personal View" guid="{BB0F02E6-AFC7-4D6C-BE0A-5F71A8848B9E}" mergeInterval="0" personalView="1" maximized="1" xWindow="1" yWindow="1" windowWidth="1280" windowHeight="575" tabRatio="955" activeSheetId="9"/>
    <customWorkbookView name="Jill Herschman - Personal View" guid="{6431E78F-4E10-4144-9B05-2B0B9A2C7A07}" mergeInterval="0" personalView="1" maximized="1" windowWidth="1436" windowHeight="721" tabRatio="955" activeSheetId="2"/>
  </customWorkbookViews>
</workbook>
</file>

<file path=xl/calcChain.xml><?xml version="1.0" encoding="utf-8"?>
<calcChain xmlns="http://schemas.openxmlformats.org/spreadsheetml/2006/main">
  <c r="C20" i="44" l="1"/>
  <c r="B8" i="44"/>
  <c r="B14" i="44"/>
  <c r="C14" i="44" s="1"/>
  <c r="B13" i="44"/>
  <c r="C13" i="44"/>
  <c r="B11" i="44"/>
  <c r="C11" i="44" s="1"/>
  <c r="B9" i="44"/>
  <c r="B10" i="44" s="1"/>
  <c r="C10" i="44" s="1"/>
  <c r="C19" i="44"/>
  <c r="C12" i="44"/>
  <c r="C8" i="44"/>
  <c r="C9" i="44" l="1"/>
  <c r="B15" i="44"/>
  <c r="C15" i="44" s="1"/>
  <c r="C16" i="44" s="1"/>
  <c r="C21" i="44" s="1"/>
  <c r="C26" i="44" s="1"/>
  <c r="C28" i="44" s="1"/>
  <c r="B16" i="44" l="1"/>
</calcChain>
</file>

<file path=xl/sharedStrings.xml><?xml version="1.0" encoding="utf-8"?>
<sst xmlns="http://schemas.openxmlformats.org/spreadsheetml/2006/main" count="78" uniqueCount="76">
  <si>
    <t>Total Income</t>
  </si>
  <si>
    <t>Total</t>
  </si>
  <si>
    <t>Proposed Project Budget</t>
  </si>
  <si>
    <t>Number of Installations</t>
  </si>
  <si>
    <t>Average System Size</t>
  </si>
  <si>
    <t>Expense Item</t>
  </si>
  <si>
    <t>Cost Per Home</t>
  </si>
  <si>
    <t>Notes</t>
  </si>
  <si>
    <t>Solar Equipment</t>
  </si>
  <si>
    <t>Projected costs for panels, inverter and BOS, subject to market prices</t>
  </si>
  <si>
    <t>Personnel</t>
  </si>
  <si>
    <t>Taxes/Worker's Comp/Benefits</t>
  </si>
  <si>
    <t>Construction Materials</t>
  </si>
  <si>
    <t>Wire, conduit, fittings, etc.</t>
  </si>
  <si>
    <t>Permits/Related Project Expenses</t>
  </si>
  <si>
    <t>Site-specific expenses</t>
  </si>
  <si>
    <t>Travel</t>
  </si>
  <si>
    <t>Mileage to and from project sites, building department, etc.</t>
  </si>
  <si>
    <t>Insurance</t>
  </si>
  <si>
    <t>Liability insurance for staff and volunteers, auto, D&amp;O, E&amp;O</t>
  </si>
  <si>
    <t>Indirect Costs</t>
  </si>
  <si>
    <t>Total Expenses</t>
  </si>
  <si>
    <t>Income Source</t>
  </si>
  <si>
    <t>In-Kind Equipment Donations</t>
  </si>
  <si>
    <t>This Request</t>
  </si>
  <si>
    <t>Program Revenue</t>
  </si>
  <si>
    <t>Difference</t>
  </si>
  <si>
    <t>Expenses are based on organization-wide averages, and calculated based on the number of systems and average system size cells.</t>
  </si>
  <si>
    <t>Income section is optional - if your funder does not request to see income/matching funds broken down, you can delete it.</t>
  </si>
  <si>
    <t>1) you have an existing committed funder for these particular projects, like a City</t>
  </si>
  <si>
    <t>2) you think there's a strategic benefit in showing more diverse income sources</t>
  </si>
  <si>
    <t>Fees paid for administration of the SASH low-income incentive program</t>
  </si>
  <si>
    <t>Don't forget to send the budget page to your funder as a PDF - don't send the whole spreadsheet with all these instructions.</t>
  </si>
  <si>
    <t>When you're done, Save it as a new document in the appropriate folder on the O drive.</t>
  </si>
  <si>
    <t>Installation, project management, outreach, client education, management, etc.</t>
  </si>
  <si>
    <t>Donated solar equipment from our major equipment partners</t>
  </si>
  <si>
    <t>Rent, utilities, IT, telephone/internet, reserves, etc.</t>
  </si>
  <si>
    <t>Things like CDBG grants should be done from scratch based on your budget and needs. Reach out to Shana</t>
  </si>
  <si>
    <t>for guidance on what line items can be requested, best practices, etc. on government budgets.</t>
  </si>
  <si>
    <t>Net proceeds from solar incentives, federal tax credits, etc.</t>
  </si>
  <si>
    <r>
      <t xml:space="preserve">If you use the income section, please follow these instructions </t>
    </r>
    <r>
      <rPr>
        <b/>
        <sz val="14"/>
        <rFont val="Arial"/>
        <family val="2"/>
      </rPr>
      <t>in this order</t>
    </r>
    <r>
      <rPr>
        <sz val="14"/>
        <rFont val="Arial"/>
        <family val="2"/>
      </rPr>
      <t>:</t>
    </r>
  </si>
  <si>
    <r>
      <t xml:space="preserve">1. First enter your target "ask" amount under </t>
    </r>
    <r>
      <rPr>
        <b/>
        <sz val="14"/>
        <rFont val="Arial"/>
        <family val="2"/>
      </rPr>
      <t>This Request</t>
    </r>
    <r>
      <rPr>
        <sz val="14"/>
        <rFont val="Arial"/>
        <family val="2"/>
      </rPr>
      <t xml:space="preserve"> based on your evaluation of the funder.</t>
    </r>
  </si>
  <si>
    <t>How to Use the Project Budget Template</t>
  </si>
  <si>
    <t>30.3% of personnel</t>
  </si>
  <si>
    <t>Please read this before using the template, even if you don't think you need to!</t>
  </si>
  <si>
    <r>
      <t xml:space="preserve">1. This template is specifically for foundation and corporate grants - </t>
    </r>
    <r>
      <rPr>
        <b/>
        <u/>
        <sz val="14"/>
        <rFont val="Arial"/>
        <family val="2"/>
      </rPr>
      <t>not government/reimburseable grants.</t>
    </r>
  </si>
  <si>
    <t xml:space="preserve">10 working days ahead of time is preferred, with 5 working days the absolute minimum. </t>
  </si>
  <si>
    <t>Don't do things at the last minute! It causes unnecessary stress for everyone involved.</t>
  </si>
  <si>
    <t xml:space="preserve">2. Accounting should review all budgets for grants over $20K </t>
  </si>
  <si>
    <t>For applications over $20K, please email to Ivana Tjokro (itjokro@gridalternatives.org) to review well before submittal.</t>
  </si>
  <si>
    <t>3. Follow these instructions every time!!!</t>
  </si>
  <si>
    <t>SASH Admin Contract</t>
  </si>
  <si>
    <r>
      <t xml:space="preserve">2. </t>
    </r>
    <r>
      <rPr>
        <b/>
        <sz val="14"/>
        <rFont val="Arial"/>
        <family val="2"/>
      </rPr>
      <t>SASH Admin Contract:</t>
    </r>
    <r>
      <rPr>
        <sz val="14"/>
        <rFont val="Arial"/>
        <family val="2"/>
      </rPr>
      <t xml:space="preserve"> you must leave this in for all SASH 1.0 projects, but must be removed for non-SASH or SASH 2.0 projects.</t>
    </r>
  </si>
  <si>
    <t>Everything in yellow should be replaced with your final content. White cells should be left alone.</t>
  </si>
  <si>
    <t>It pre-calculates as a minimum of 20%, so don't go below that, but you can go higher.</t>
  </si>
  <si>
    <t>Any questions at all, you can also reach out to Zach, Maura, Liz or Mariam @ HQ. Happy Fundraising!</t>
  </si>
  <si>
    <t>4. When you get the grant, make sure to do the following:</t>
  </si>
  <si>
    <t>2. Add the grant agreement as an attachment in Salesforce. Accounting will need it for the audit.</t>
  </si>
  <si>
    <t>1. Mark the grant as awarded (if it's been approved but not paid) or funded (if paid) in Salesforce</t>
  </si>
  <si>
    <t>3. Contact Shana/accounting to discuss which specific projects and staff line items this will cover.</t>
  </si>
  <si>
    <t>5. Other Important Notes</t>
  </si>
  <si>
    <t>These are unrestricted dollars that are not tied to any specific project.</t>
  </si>
  <si>
    <t>This bucket covers SASH, CAP and other rebates, as well as third party ownership proceeds.</t>
  </si>
  <si>
    <t>This tab will be populated over time with questions people ask, and the answers!</t>
  </si>
  <si>
    <t>It'll save you a lot of stress later, and even if you've been here awhile there's new information.</t>
  </si>
  <si>
    <r>
      <t xml:space="preserve">Start with the number of projects and the projected average system size </t>
    </r>
    <r>
      <rPr>
        <b/>
        <sz val="14"/>
        <rFont val="Arial"/>
        <family val="2"/>
      </rPr>
      <t>in DC</t>
    </r>
    <r>
      <rPr>
        <sz val="14"/>
        <rFont val="Arial"/>
        <family val="2"/>
      </rPr>
      <t>, and the expense side will auto-populate.</t>
    </r>
  </si>
  <si>
    <t>kilowatts (DC)</t>
  </si>
  <si>
    <r>
      <t xml:space="preserve">4. </t>
    </r>
    <r>
      <rPr>
        <b/>
        <sz val="14"/>
        <rFont val="Arial"/>
        <family val="2"/>
      </rPr>
      <t>In-Kind Equipment Donations</t>
    </r>
    <r>
      <rPr>
        <sz val="14"/>
        <rFont val="Arial"/>
        <family val="2"/>
      </rPr>
      <t xml:space="preserve"> is a required line item, unless you are directed by Shana to remove it.</t>
    </r>
  </si>
  <si>
    <r>
      <t xml:space="preserve">5. </t>
    </r>
    <r>
      <rPr>
        <b/>
        <sz val="14"/>
        <rFont val="Arial"/>
        <family val="2"/>
      </rPr>
      <t>Other Fundraising Revenue.</t>
    </r>
    <r>
      <rPr>
        <sz val="14"/>
        <rFont val="Arial"/>
        <family val="2"/>
      </rPr>
      <t xml:space="preserve"> These are optional - you can delete one or both of these rows entirely. Use when:</t>
    </r>
  </si>
  <si>
    <r>
      <t xml:space="preserve">3. </t>
    </r>
    <r>
      <rPr>
        <b/>
        <sz val="14"/>
        <rFont val="Arial"/>
        <family val="2"/>
      </rPr>
      <t>NYSERDA:</t>
    </r>
    <r>
      <rPr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For use by the Tri-State office only</t>
    </r>
    <r>
      <rPr>
        <sz val="14"/>
        <rFont val="Arial"/>
        <family val="2"/>
      </rPr>
      <t>, any staff hours billled to the NYSERDA grant must be accounted for here.</t>
    </r>
  </si>
  <si>
    <r>
      <t xml:space="preserve">6. </t>
    </r>
    <r>
      <rPr>
        <b/>
        <sz val="14"/>
        <rFont val="Arial"/>
        <family val="2"/>
      </rPr>
      <t xml:space="preserve">Program Revenue. </t>
    </r>
    <r>
      <rPr>
        <sz val="14"/>
        <rFont val="Arial"/>
        <family val="2"/>
      </rPr>
      <t>Use this for the remainder using the "difference" calculation at the bottom.</t>
    </r>
  </si>
  <si>
    <t>Operation Solar</t>
  </si>
  <si>
    <t>General Fundraising</t>
  </si>
  <si>
    <t>Corporate</t>
  </si>
  <si>
    <t>City of San Diego</t>
  </si>
  <si>
    <t>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</si>
</sst>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  <numFmt numFmtId="165" formatCode="0.000000000"/>
    <numFmt numFmtId="166" formatCode="_(&quot;$&quot;* #,##0_);_(&quot;$&quot;* \(#,##0\);_(&quot;$&quot;* &quot;-&quot;??_);_(@_)"/>
    <numFmt numFmtId="167" formatCode="\$#,##0.00\ ;&quot;($&quot;#,##0.00\)"/>
    <numFmt numFmtId="168" formatCode="_([$€-2]* #,##0.00_);_([$€-2]* \(#,##0.00\);_([$€-2]* \-??_)"/>
    <numFmt numFmtId="169" formatCode="[$$-409]#,###.00;\-[$$-409]#,###.00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8.25"/>
      <color indexed="8"/>
      <name val="Arial"/>
      <family val="2"/>
    </font>
    <font>
      <sz val="8.25"/>
      <color indexed="8"/>
      <name val="Arial"/>
      <family val="2"/>
    </font>
    <font>
      <b/>
      <sz val="14"/>
      <color indexed="48"/>
      <name val="Arial"/>
      <family val="2"/>
    </font>
    <font>
      <sz val="9.75"/>
      <color indexed="8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</font>
    <font>
      <b/>
      <sz val="10"/>
      <name val="Arial"/>
    </font>
    <font>
      <i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4">
    <xf numFmtId="0" fontId="0" fillId="0" borderId="0"/>
    <xf numFmtId="0" fontId="5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66" fontId="3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ill="0" applyBorder="0" applyAlignment="0" applyProtection="0"/>
    <xf numFmtId="167" fontId="3" fillId="0" borderId="0" applyFill="0" applyBorder="0" applyProtection="0">
      <alignment wrapText="1"/>
    </xf>
    <xf numFmtId="167" fontId="1" fillId="0" borderId="0" applyFill="0" applyBorder="0" applyProtection="0">
      <alignment wrapText="1"/>
    </xf>
    <xf numFmtId="44" fontId="1" fillId="0" borderId="0" applyFont="0" applyFill="0" applyBorder="0" applyAlignment="0" applyProtection="0"/>
    <xf numFmtId="165" fontId="3" fillId="0" borderId="0" applyFill="0" applyBorder="0" applyAlignment="0" applyProtection="0"/>
    <xf numFmtId="165" fontId="1" fillId="0" borderId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3" fillId="0" borderId="0" applyFill="0" applyBorder="0" applyAlignment="0" applyProtection="0"/>
    <xf numFmtId="168" fontId="1" fillId="0" borderId="0" applyFill="0" applyBorder="0" applyAlignment="0" applyProtection="0"/>
    <xf numFmtId="0" fontId="5" fillId="0" borderId="0" applyNumberFormat="0" applyFill="0" applyBorder="0" applyProtection="0">
      <alignment wrapText="1"/>
    </xf>
    <xf numFmtId="0" fontId="5" fillId="0" borderId="1" applyNumberFormat="0" applyFill="0" applyProtection="0">
      <alignment wrapText="1"/>
    </xf>
    <xf numFmtId="167" fontId="5" fillId="0" borderId="2" applyFill="0" applyProtection="0">
      <alignment wrapText="1"/>
    </xf>
    <xf numFmtId="0" fontId="5" fillId="0" borderId="1" applyNumberFormat="0" applyFill="0" applyProtection="0">
      <alignment horizontal="left"/>
    </xf>
    <xf numFmtId="0" fontId="5" fillId="0" borderId="1" applyNumberFormat="0" applyFill="0" applyProtection="0">
      <alignment wrapText="1"/>
    </xf>
    <xf numFmtId="167" fontId="5" fillId="0" borderId="3" applyFill="0" applyProtection="0">
      <alignment wrapText="1"/>
    </xf>
    <xf numFmtId="0" fontId="5" fillId="0" borderId="1" applyNumberFormat="0" applyFill="0" applyProtection="0">
      <alignment horizontal="left"/>
    </xf>
    <xf numFmtId="0" fontId="5" fillId="0" borderId="1" applyNumberFormat="0" applyFill="0" applyProtection="0">
      <alignment horizontal="left"/>
    </xf>
    <xf numFmtId="0" fontId="5" fillId="0" borderId="1" applyNumberFormat="0" applyFill="0" applyProtection="0">
      <alignment wrapText="1"/>
    </xf>
    <xf numFmtId="167" fontId="5" fillId="0" borderId="3" applyFill="0" applyProtection="0">
      <alignment wrapText="1"/>
    </xf>
    <xf numFmtId="0" fontId="5" fillId="0" borderId="1" applyNumberFormat="0" applyFill="0" applyProtection="0">
      <alignment horizontal="left"/>
    </xf>
    <xf numFmtId="0" fontId="5" fillId="0" borderId="1" applyNumberFormat="0" applyFill="0" applyProtection="0">
      <alignment horizontal="left"/>
    </xf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>
      <alignment wrapText="1"/>
    </xf>
    <xf numFmtId="0" fontId="1" fillId="0" borderId="0">
      <alignment wrapText="1"/>
    </xf>
    <xf numFmtId="0" fontId="4" fillId="0" borderId="0"/>
    <xf numFmtId="0" fontId="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Protection="0">
      <alignment wrapText="1"/>
    </xf>
    <xf numFmtId="169" fontId="7" fillId="0" borderId="0" applyFill="0" applyBorder="0" applyProtection="0">
      <alignment horizontal="left"/>
    </xf>
    <xf numFmtId="0" fontId="6" fillId="0" borderId="0" applyNumberFormat="0" applyFill="0" applyBorder="0" applyProtection="0">
      <alignment horizontal="left"/>
    </xf>
    <xf numFmtId="0" fontId="8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169" fontId="3" fillId="0" borderId="0" applyFill="0" applyBorder="0" applyProtection="0">
      <alignment wrapText="1"/>
    </xf>
    <xf numFmtId="169" fontId="1" fillId="0" borderId="0" applyFill="0" applyBorder="0" applyProtection="0">
      <alignment wrapText="1"/>
    </xf>
    <xf numFmtId="0" fontId="5" fillId="0" borderId="0" applyNumberFormat="0" applyFill="0" applyBorder="0" applyProtection="0">
      <alignment wrapText="1"/>
    </xf>
  </cellStyleXfs>
  <cellXfs count="31">
    <xf numFmtId="0" fontId="0" fillId="0" borderId="0" xfId="0"/>
    <xf numFmtId="0" fontId="10" fillId="0" borderId="0" xfId="0" applyFont="1"/>
    <xf numFmtId="0" fontId="11" fillId="0" borderId="0" xfId="0" applyFont="1"/>
    <xf numFmtId="0" fontId="10" fillId="2" borderId="0" xfId="0" applyFont="1" applyFill="1"/>
    <xf numFmtId="166" fontId="11" fillId="0" borderId="0" xfId="17" applyNumberFormat="1" applyFont="1"/>
    <xf numFmtId="0" fontId="0" fillId="0" borderId="0" xfId="0" applyFont="1"/>
    <xf numFmtId="0" fontId="9" fillId="0" borderId="0" xfId="0" applyFont="1"/>
    <xf numFmtId="166" fontId="10" fillId="2" borderId="0" xfId="17" applyNumberFormat="1" applyFont="1" applyFill="1"/>
    <xf numFmtId="0" fontId="12" fillId="2" borderId="0" xfId="0" applyFont="1" applyFill="1"/>
    <xf numFmtId="0" fontId="10" fillId="3" borderId="0" xfId="0" applyFont="1" applyFill="1"/>
    <xf numFmtId="0" fontId="1" fillId="0" borderId="0" xfId="0" applyFont="1"/>
    <xf numFmtId="0" fontId="2" fillId="4" borderId="0" xfId="0" applyFont="1" applyFill="1"/>
    <xf numFmtId="166" fontId="10" fillId="3" borderId="0" xfId="12" applyNumberFormat="1" applyFont="1" applyFill="1"/>
    <xf numFmtId="44" fontId="11" fillId="0" borderId="0" xfId="0" applyNumberFormat="1" applyFont="1"/>
    <xf numFmtId="166" fontId="11" fillId="0" borderId="0" xfId="0" applyNumberFormat="1" applyFont="1"/>
    <xf numFmtId="166" fontId="1" fillId="0" borderId="0" xfId="0" applyNumberFormat="1" applyFont="1"/>
    <xf numFmtId="0" fontId="10" fillId="0" borderId="0" xfId="0" applyFont="1" applyFill="1"/>
    <xf numFmtId="0" fontId="2" fillId="0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indent="1"/>
    </xf>
    <xf numFmtId="0" fontId="17" fillId="0" borderId="0" xfId="0" applyFont="1"/>
    <xf numFmtId="0" fontId="16" fillId="0" borderId="0" xfId="0" applyFont="1" applyAlignment="1">
      <alignment horizontal="left"/>
    </xf>
    <xf numFmtId="166" fontId="11" fillId="0" borderId="0" xfId="0" applyNumberFormat="1" applyFont="1" applyFill="1"/>
    <xf numFmtId="44" fontId="11" fillId="0" borderId="0" xfId="17" applyNumberFormat="1" applyFont="1"/>
    <xf numFmtId="0" fontId="11" fillId="0" borderId="0" xfId="0" applyFont="1" applyFill="1"/>
    <xf numFmtId="166" fontId="11" fillId="0" borderId="0" xfId="12" applyNumberFormat="1" applyFont="1" applyFill="1"/>
    <xf numFmtId="44" fontId="11" fillId="0" borderId="0" xfId="12" applyFont="1" applyFill="1"/>
    <xf numFmtId="0" fontId="13" fillId="0" borderId="0" xfId="0" applyFont="1" applyFill="1"/>
    <xf numFmtId="166" fontId="13" fillId="0" borderId="0" xfId="0" applyNumberFormat="1" applyFont="1" applyFill="1"/>
  </cellXfs>
  <cellStyles count="54">
    <cellStyle name="ColLabel" xfId="1"/>
    <cellStyle name="Comma 2" xfId="2"/>
    <cellStyle name="Comma 2 2" xfId="3"/>
    <cellStyle name="Comma 2 2 2" xfId="4"/>
    <cellStyle name="Comma 2 3" xfId="5"/>
    <cellStyle name="Comma 3" xfId="6"/>
    <cellStyle name="Comma 3 2" xfId="7"/>
    <cellStyle name="Comma 3 2 2" xfId="8"/>
    <cellStyle name="Comma 3 3" xfId="9"/>
    <cellStyle name="CompanyCurrencyWithSymbol" xfId="10"/>
    <cellStyle name="CompanyCurrencyWithSymbol 2" xfId="11"/>
    <cellStyle name="Currency" xfId="12" builtinId="4"/>
    <cellStyle name="Currency 2" xfId="13"/>
    <cellStyle name="Currency 2 2" xfId="14"/>
    <cellStyle name="Currency 3" xfId="15"/>
    <cellStyle name="Currency 3 2" xfId="16"/>
    <cellStyle name="Currency 4" xfId="17"/>
    <cellStyle name="Euro" xfId="18"/>
    <cellStyle name="Euro 2" xfId="19"/>
    <cellStyle name="GrandTotal" xfId="20"/>
    <cellStyle name="GroupGrandTotal" xfId="21"/>
    <cellStyle name="GroupGrandTotalResultCompanyCurrencyWithSymbol" xfId="22"/>
    <cellStyle name="GroupGrandTotalRowLabel" xfId="23"/>
    <cellStyle name="GroupSubTotal" xfId="24"/>
    <cellStyle name="GroupSubTotalResultCompanyCurrencyWithSymbol" xfId="25"/>
    <cellStyle name="GroupSubTotalRowLabel" xfId="26"/>
    <cellStyle name="GroupSubTotalStyle_2594873" xfId="27"/>
    <cellStyle name="GroupTotal" xfId="28"/>
    <cellStyle name="GroupTotalResultCompanyCurrencyWithSymbol" xfId="29"/>
    <cellStyle name="GroupTotalRowLabel" xfId="30"/>
    <cellStyle name="GroupTotalStyle_2594873" xfId="31"/>
    <cellStyle name="Normal" xfId="0" builtinId="0"/>
    <cellStyle name="Normal 2" xfId="32"/>
    <cellStyle name="Normal 2 2" xfId="33"/>
    <cellStyle name="Normal 2 2 2" xfId="34"/>
    <cellStyle name="Normal 2 3" xfId="35"/>
    <cellStyle name="Normal 3" xfId="36"/>
    <cellStyle name="Normal 3 2" xfId="37"/>
    <cellStyle name="Normal 4" xfId="38"/>
    <cellStyle name="Normal 5" xfId="39"/>
    <cellStyle name="Percent 2" xfId="40"/>
    <cellStyle name="Percent 2 2" xfId="41"/>
    <cellStyle name="Percent 2 2 2" xfId="42"/>
    <cellStyle name="Percent 2 3" xfId="43"/>
    <cellStyle name="Percent 3" xfId="44"/>
    <cellStyle name="Percent 3 2" xfId="45"/>
    <cellStyle name="ReportData" xfId="46"/>
    <cellStyle name="ReportHeader_CompanyName" xfId="47"/>
    <cellStyle name="RowLabel" xfId="48"/>
    <cellStyle name="Style_10410969" xfId="49"/>
    <cellStyle name="SubTotal" xfId="50"/>
    <cellStyle name="Text" xfId="51"/>
    <cellStyle name="Text 2" xfId="52"/>
    <cellStyle name="Total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4" zoomScale="80" zoomScaleNormal="80" workbookViewId="0">
      <selection activeCell="A28" sqref="A28"/>
    </sheetView>
  </sheetViews>
  <sheetFormatPr defaultRowHeight="18" x14ac:dyDescent="0.25"/>
  <cols>
    <col min="1" max="1" width="9.140625" style="19"/>
    <col min="2" max="2" width="10.42578125" style="19" bestFit="1" customWidth="1"/>
    <col min="3" max="16384" width="9.140625" style="19"/>
  </cols>
  <sheetData>
    <row r="1" spans="1:1" x14ac:dyDescent="0.25">
      <c r="A1" s="18" t="s">
        <v>42</v>
      </c>
    </row>
    <row r="2" spans="1:1" x14ac:dyDescent="0.25">
      <c r="A2" s="20"/>
    </row>
    <row r="3" spans="1:1" x14ac:dyDescent="0.25">
      <c r="A3" s="20" t="s">
        <v>44</v>
      </c>
    </row>
    <row r="4" spans="1:1" x14ac:dyDescent="0.25">
      <c r="A4" s="19" t="s">
        <v>64</v>
      </c>
    </row>
    <row r="6" spans="1:1" x14ac:dyDescent="0.25">
      <c r="A6" s="20" t="s">
        <v>45</v>
      </c>
    </row>
    <row r="7" spans="1:1" x14ac:dyDescent="0.25">
      <c r="A7" s="19" t="s">
        <v>37</v>
      </c>
    </row>
    <row r="8" spans="1:1" x14ac:dyDescent="0.25">
      <c r="A8" s="19" t="s">
        <v>38</v>
      </c>
    </row>
    <row r="9" spans="1:1" x14ac:dyDescent="0.25">
      <c r="A9" s="20"/>
    </row>
    <row r="10" spans="1:1" x14ac:dyDescent="0.25">
      <c r="A10" s="20" t="s">
        <v>48</v>
      </c>
    </row>
    <row r="11" spans="1:1" x14ac:dyDescent="0.25">
      <c r="A11" s="19" t="s">
        <v>49</v>
      </c>
    </row>
    <row r="12" spans="1:1" x14ac:dyDescent="0.25">
      <c r="A12" s="20" t="s">
        <v>46</v>
      </c>
    </row>
    <row r="13" spans="1:1" x14ac:dyDescent="0.25">
      <c r="A13" s="19" t="s">
        <v>47</v>
      </c>
    </row>
    <row r="15" spans="1:1" x14ac:dyDescent="0.25">
      <c r="A15" s="20" t="s">
        <v>50</v>
      </c>
    </row>
    <row r="16" spans="1:1" x14ac:dyDescent="0.25">
      <c r="A16" s="19" t="s">
        <v>53</v>
      </c>
    </row>
    <row r="17" spans="1:2" x14ac:dyDescent="0.25">
      <c r="A17" s="19" t="s">
        <v>65</v>
      </c>
    </row>
    <row r="19" spans="1:2" x14ac:dyDescent="0.25">
      <c r="A19" s="19" t="s">
        <v>40</v>
      </c>
    </row>
    <row r="20" spans="1:2" x14ac:dyDescent="0.25">
      <c r="A20" s="21" t="s">
        <v>41</v>
      </c>
    </row>
    <row r="21" spans="1:2" x14ac:dyDescent="0.25">
      <c r="A21" s="21" t="s">
        <v>52</v>
      </c>
    </row>
    <row r="22" spans="1:2" x14ac:dyDescent="0.25">
      <c r="A22" s="21" t="s">
        <v>69</v>
      </c>
    </row>
    <row r="23" spans="1:2" x14ac:dyDescent="0.25">
      <c r="A23" s="21" t="s">
        <v>67</v>
      </c>
    </row>
    <row r="24" spans="1:2" x14ac:dyDescent="0.25">
      <c r="A24" s="21" t="s">
        <v>68</v>
      </c>
    </row>
    <row r="25" spans="1:2" x14ac:dyDescent="0.25">
      <c r="A25" s="21"/>
      <c r="B25" s="19" t="s">
        <v>29</v>
      </c>
    </row>
    <row r="26" spans="1:2" x14ac:dyDescent="0.25">
      <c r="A26" s="21"/>
      <c r="B26" s="19" t="s">
        <v>30</v>
      </c>
    </row>
    <row r="27" spans="1:2" x14ac:dyDescent="0.25">
      <c r="A27" s="21" t="s">
        <v>70</v>
      </c>
    </row>
    <row r="28" spans="1:2" x14ac:dyDescent="0.25">
      <c r="A28" s="21"/>
      <c r="B28" s="19" t="s">
        <v>54</v>
      </c>
    </row>
    <row r="29" spans="1:2" x14ac:dyDescent="0.25">
      <c r="A29" s="21"/>
      <c r="B29" s="19" t="s">
        <v>62</v>
      </c>
    </row>
    <row r="30" spans="1:2" x14ac:dyDescent="0.25">
      <c r="A30" s="21"/>
      <c r="B30" s="22" t="s">
        <v>61</v>
      </c>
    </row>
    <row r="31" spans="1:2" x14ac:dyDescent="0.25">
      <c r="A31" s="21"/>
      <c r="B31" s="22"/>
    </row>
    <row r="32" spans="1:2" x14ac:dyDescent="0.25">
      <c r="A32" s="23" t="s">
        <v>56</v>
      </c>
      <c r="B32" s="22"/>
    </row>
    <row r="33" spans="1:2" x14ac:dyDescent="0.25">
      <c r="A33" s="21" t="s">
        <v>58</v>
      </c>
      <c r="B33" s="22"/>
    </row>
    <row r="34" spans="1:2" x14ac:dyDescent="0.25">
      <c r="A34" s="21" t="s">
        <v>57</v>
      </c>
      <c r="B34" s="22"/>
    </row>
    <row r="35" spans="1:2" x14ac:dyDescent="0.25">
      <c r="A35" s="21" t="s">
        <v>59</v>
      </c>
      <c r="B35" s="22"/>
    </row>
    <row r="36" spans="1:2" x14ac:dyDescent="0.25">
      <c r="A36" s="21"/>
      <c r="B36" s="22"/>
    </row>
    <row r="37" spans="1:2" x14ac:dyDescent="0.25">
      <c r="A37" s="23" t="s">
        <v>60</v>
      </c>
      <c r="B37" s="22"/>
    </row>
    <row r="38" spans="1:2" x14ac:dyDescent="0.25">
      <c r="A38" s="19" t="s">
        <v>27</v>
      </c>
    </row>
    <row r="39" spans="1:2" x14ac:dyDescent="0.25">
      <c r="A39" s="19" t="s">
        <v>28</v>
      </c>
    </row>
    <row r="40" spans="1:2" x14ac:dyDescent="0.25">
      <c r="A40" s="19" t="s">
        <v>33</v>
      </c>
    </row>
    <row r="41" spans="1:2" x14ac:dyDescent="0.25">
      <c r="A41" s="19" t="s">
        <v>32</v>
      </c>
    </row>
    <row r="42" spans="1:2" x14ac:dyDescent="0.25">
      <c r="A42" s="19" t="s">
        <v>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s="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topLeftCell="A7" workbookViewId="0">
      <selection activeCell="D28" sqref="D28"/>
    </sheetView>
  </sheetViews>
  <sheetFormatPr defaultRowHeight="15" x14ac:dyDescent="0.2"/>
  <cols>
    <col min="1" max="1" width="41.42578125" style="2" customWidth="1"/>
    <col min="2" max="2" width="18.28515625" style="2" customWidth="1"/>
    <col min="3" max="3" width="15.5703125" style="2" bestFit="1" customWidth="1"/>
    <col min="4" max="4" width="62.85546875" style="2" customWidth="1"/>
    <col min="5" max="6" width="9.140625" style="2"/>
    <col min="7" max="7" width="9.7109375" style="2" bestFit="1" customWidth="1"/>
    <col min="8" max="16384" width="9.140625" style="2"/>
  </cols>
  <sheetData>
    <row r="1" spans="1:4" ht="15.75" x14ac:dyDescent="0.25">
      <c r="A1" s="16" t="s">
        <v>71</v>
      </c>
      <c r="D1" s="16"/>
    </row>
    <row r="2" spans="1:4" x14ac:dyDescent="0.2">
      <c r="D2" s="17"/>
    </row>
    <row r="3" spans="1:4" ht="15.75" x14ac:dyDescent="0.25">
      <c r="A3" s="1" t="s">
        <v>2</v>
      </c>
      <c r="D3" s="16"/>
    </row>
    <row r="4" spans="1:4" ht="15.75" x14ac:dyDescent="0.25">
      <c r="A4" s="1" t="s">
        <v>3</v>
      </c>
      <c r="B4" s="26">
        <v>15</v>
      </c>
      <c r="D4" s="16"/>
    </row>
    <row r="5" spans="1:4" ht="15.75" x14ac:dyDescent="0.25">
      <c r="A5" s="1" t="s">
        <v>4</v>
      </c>
      <c r="B5" s="26">
        <v>3.09</v>
      </c>
      <c r="C5" s="2" t="s">
        <v>66</v>
      </c>
      <c r="D5" s="16"/>
    </row>
    <row r="6" spans="1:4" x14ac:dyDescent="0.2">
      <c r="B6" s="13"/>
    </row>
    <row r="7" spans="1:4" ht="15.75" x14ac:dyDescent="0.25">
      <c r="A7" s="3" t="s">
        <v>5</v>
      </c>
      <c r="B7" s="3" t="s">
        <v>6</v>
      </c>
      <c r="C7" s="3" t="s">
        <v>1</v>
      </c>
      <c r="D7" s="3" t="s">
        <v>7</v>
      </c>
    </row>
    <row r="8" spans="1:4" x14ac:dyDescent="0.2">
      <c r="A8" s="2" t="s">
        <v>8</v>
      </c>
      <c r="B8" s="4">
        <f>2410*B5</f>
        <v>7446.9</v>
      </c>
      <c r="C8" s="4">
        <f>B8*$B$4</f>
        <v>111703.5</v>
      </c>
      <c r="D8" s="5" t="s">
        <v>9</v>
      </c>
    </row>
    <row r="9" spans="1:4" x14ac:dyDescent="0.2">
      <c r="A9" s="2" t="s">
        <v>10</v>
      </c>
      <c r="B9" s="4">
        <f>6423.95462686567</f>
        <v>6423.9546268656704</v>
      </c>
      <c r="C9" s="4">
        <f t="shared" ref="C9:C15" si="0">B9*$B$4</f>
        <v>96359.319402985057</v>
      </c>
      <c r="D9" s="5" t="s">
        <v>34</v>
      </c>
    </row>
    <row r="10" spans="1:4" x14ac:dyDescent="0.2">
      <c r="A10" s="2" t="s">
        <v>11</v>
      </c>
      <c r="B10" s="4">
        <f>(B9)*0.303</f>
        <v>1946.4582519402982</v>
      </c>
      <c r="C10" s="4">
        <f t="shared" si="0"/>
        <v>29196.873779104473</v>
      </c>
      <c r="D10" s="10" t="s">
        <v>43</v>
      </c>
    </row>
    <row r="11" spans="1:4" x14ac:dyDescent="0.2">
      <c r="A11" s="2" t="s">
        <v>12</v>
      </c>
      <c r="B11" s="4">
        <f>904.8751950078</f>
        <v>904.87519500780002</v>
      </c>
      <c r="C11" s="4">
        <f t="shared" si="0"/>
        <v>13573.127925117</v>
      </c>
      <c r="D11" s="5" t="s">
        <v>13</v>
      </c>
    </row>
    <row r="12" spans="1:4" x14ac:dyDescent="0.2">
      <c r="A12" s="2" t="s">
        <v>14</v>
      </c>
      <c r="B12" s="4">
        <v>574</v>
      </c>
      <c r="C12" s="4">
        <f t="shared" si="0"/>
        <v>8610</v>
      </c>
      <c r="D12" s="6" t="s">
        <v>15</v>
      </c>
    </row>
    <row r="13" spans="1:4" x14ac:dyDescent="0.2">
      <c r="A13" s="2" t="s">
        <v>16</v>
      </c>
      <c r="B13" s="4">
        <f>585.435820895522</f>
        <v>585.43582089552206</v>
      </c>
      <c r="C13" s="4">
        <f t="shared" si="0"/>
        <v>8781.5373134328311</v>
      </c>
      <c r="D13" s="6" t="s">
        <v>17</v>
      </c>
    </row>
    <row r="14" spans="1:4" x14ac:dyDescent="0.2">
      <c r="A14" s="2" t="s">
        <v>18</v>
      </c>
      <c r="B14" s="4">
        <f>147.010149253731</f>
        <v>147.01014925373099</v>
      </c>
      <c r="C14" s="4">
        <f t="shared" si="0"/>
        <v>2205.1522388059648</v>
      </c>
      <c r="D14" s="6" t="s">
        <v>19</v>
      </c>
    </row>
    <row r="15" spans="1:4" x14ac:dyDescent="0.2">
      <c r="A15" s="2" t="s">
        <v>20</v>
      </c>
      <c r="B15" s="4">
        <f>SUM(B8:B14)*0.1</f>
        <v>1802.8634043963023</v>
      </c>
      <c r="C15" s="4">
        <f t="shared" si="0"/>
        <v>27042.951065944533</v>
      </c>
      <c r="D15" s="5" t="s">
        <v>36</v>
      </c>
    </row>
    <row r="16" spans="1:4" ht="15.75" x14ac:dyDescent="0.25">
      <c r="A16" s="3" t="s">
        <v>21</v>
      </c>
      <c r="B16" s="7">
        <f>SUM(B8:B15)</f>
        <v>19831.497448359325</v>
      </c>
      <c r="C16" s="7">
        <f>SUM(C8:C15)</f>
        <v>297472.46172538982</v>
      </c>
      <c r="D16" s="8"/>
    </row>
    <row r="17" spans="1:4" x14ac:dyDescent="0.2">
      <c r="B17" s="25"/>
      <c r="C17" s="4"/>
      <c r="D17" s="6"/>
    </row>
    <row r="18" spans="1:4" ht="15.75" x14ac:dyDescent="0.25">
      <c r="A18" s="9" t="s">
        <v>22</v>
      </c>
      <c r="B18" s="9"/>
      <c r="C18" s="9" t="s">
        <v>1</v>
      </c>
      <c r="D18" s="9" t="s">
        <v>7</v>
      </c>
    </row>
    <row r="19" spans="1:4" x14ac:dyDescent="0.2">
      <c r="A19" s="17" t="s">
        <v>51</v>
      </c>
      <c r="B19" s="17"/>
      <c r="C19" s="27">
        <f>2680.36*B4</f>
        <v>40205.4</v>
      </c>
      <c r="D19" s="10" t="s">
        <v>31</v>
      </c>
    </row>
    <row r="20" spans="1:4" x14ac:dyDescent="0.2">
      <c r="A20" s="11" t="s">
        <v>23</v>
      </c>
      <c r="B20" s="17"/>
      <c r="C20" s="24">
        <f>2901.72*B4</f>
        <v>43525.799999999996</v>
      </c>
      <c r="D20" s="10" t="s">
        <v>35</v>
      </c>
    </row>
    <row r="21" spans="1:4" x14ac:dyDescent="0.2">
      <c r="A21" s="17" t="s">
        <v>25</v>
      </c>
      <c r="B21" s="17"/>
      <c r="C21" s="24">
        <f>C16*0.2</f>
        <v>59494.492345077968</v>
      </c>
      <c r="D21" s="10" t="s">
        <v>39</v>
      </c>
    </row>
    <row r="22" spans="1:4" x14ac:dyDescent="0.2">
      <c r="A22" s="17" t="s">
        <v>73</v>
      </c>
      <c r="B22" s="17"/>
      <c r="C22" s="24">
        <v>75000</v>
      </c>
      <c r="D22" s="10"/>
    </row>
    <row r="23" spans="1:4" x14ac:dyDescent="0.2">
      <c r="A23" s="17" t="s">
        <v>74</v>
      </c>
      <c r="B23" s="17"/>
      <c r="C23" s="28">
        <v>35000</v>
      </c>
      <c r="D23" s="10" t="s">
        <v>72</v>
      </c>
    </row>
    <row r="24" spans="1:4" x14ac:dyDescent="0.2">
      <c r="A24" s="17" t="s">
        <v>75</v>
      </c>
      <c r="B24" s="17"/>
      <c r="C24" s="28">
        <v>35000</v>
      </c>
      <c r="D24" s="10"/>
    </row>
    <row r="25" spans="1:4" x14ac:dyDescent="0.2">
      <c r="A25" s="17" t="s">
        <v>24</v>
      </c>
      <c r="B25" s="17"/>
      <c r="C25" s="27">
        <v>5000</v>
      </c>
    </row>
    <row r="26" spans="1:4" ht="15.75" x14ac:dyDescent="0.25">
      <c r="A26" s="9" t="s">
        <v>0</v>
      </c>
      <c r="B26" s="9"/>
      <c r="C26" s="12">
        <f>SUM(C19:C25)</f>
        <v>293225.69234507799</v>
      </c>
      <c r="D26" s="9"/>
    </row>
    <row r="28" spans="1:4" x14ac:dyDescent="0.2">
      <c r="A28" s="29" t="s">
        <v>26</v>
      </c>
      <c r="B28" s="29"/>
      <c r="C28" s="30">
        <f>C16-C26</f>
        <v>4246.7693803118309</v>
      </c>
    </row>
    <row r="30" spans="1:4" x14ac:dyDescent="0.2">
      <c r="C30" s="14"/>
    </row>
    <row r="31" spans="1:4" x14ac:dyDescent="0.2">
      <c r="C31" s="14"/>
    </row>
    <row r="32" spans="1:4" x14ac:dyDescent="0.2">
      <c r="C32" s="14"/>
    </row>
    <row r="39" spans="3:3" s="10" customFormat="1" ht="12.75" x14ac:dyDescent="0.2">
      <c r="C39" s="15"/>
    </row>
    <row r="40" spans="3:3" s="10" customFormat="1" ht="12.75" x14ac:dyDescent="0.2">
      <c r="C40" s="15"/>
    </row>
    <row r="41" spans="3:3" s="10" customFormat="1" ht="12.75" x14ac:dyDescent="0.2">
      <c r="C41" s="15"/>
    </row>
    <row r="42" spans="3:3" s="10" customFormat="1" ht="12.75" x14ac:dyDescent="0.2">
      <c r="C42" s="15"/>
    </row>
    <row r="43" spans="3:3" s="10" customFormat="1" ht="12.75" x14ac:dyDescent="0.2">
      <c r="C43" s="15"/>
    </row>
    <row r="44" spans="3:3" s="10" customFormat="1" ht="12.75" x14ac:dyDescent="0.2">
      <c r="C44" s="15"/>
    </row>
  </sheetData>
  <pageMargins left="0.75" right="0.75" top="1" bottom="1" header="0.5" footer="0.5"/>
  <pageSetup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FAQ</vt:lpstr>
      <vt:lpstr>Project Budget</vt:lpstr>
      <vt:lpstr>'Project Budget'!Print_Area</vt:lpstr>
    </vt:vector>
  </TitlesOfParts>
  <Company>GRID Alternatives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Sears</dc:creator>
  <cp:lastModifiedBy>Tom McSorley</cp:lastModifiedBy>
  <cp:lastPrinted>2014-01-29T16:45:42Z</cp:lastPrinted>
  <dcterms:created xsi:type="dcterms:W3CDTF">2006-01-18T18:01:34Z</dcterms:created>
  <dcterms:modified xsi:type="dcterms:W3CDTF">2015-04-29T22:19:16Z</dcterms:modified>
</cp:coreProperties>
</file>