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20" yWindow="220" windowWidth="18800" windowHeight="13480" tabRatio="500"/>
  </bookViews>
  <sheets>
    <sheet name="Sheet1" sheetId="1" r:id="rId1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8" i="1"/>
  <c r="C25"/>
  <c r="C28"/>
  <c r="C31"/>
  <c r="C10"/>
  <c r="C21"/>
  <c r="C15"/>
  <c r="C33"/>
  <c r="C35"/>
  <c r="C37"/>
</calcChain>
</file>

<file path=xl/sharedStrings.xml><?xml version="1.0" encoding="utf-8"?>
<sst xmlns="http://schemas.openxmlformats.org/spreadsheetml/2006/main" count="42" uniqueCount="37">
  <si>
    <t xml:space="preserve">    Recordings for Library</t>
    <phoneticPr fontId="8" type="noConversion"/>
  </si>
  <si>
    <t xml:space="preserve">    Headphones and speakers for Library</t>
    <phoneticPr fontId="8" type="noConversion"/>
  </si>
  <si>
    <t>Operations</t>
    <phoneticPr fontId="8" type="noConversion"/>
  </si>
  <si>
    <t>Subtotal Operations</t>
    <phoneticPr fontId="8" type="noConversion"/>
  </si>
  <si>
    <r>
      <t>Rebuilding Alliance Overhead</t>
    </r>
    <r>
      <rPr>
        <sz val="10"/>
        <rFont val="Verdana"/>
      </rPr>
      <t xml:space="preserve"> </t>
    </r>
    <phoneticPr fontId="8" type="noConversion"/>
  </si>
  <si>
    <t>Total Project Expenses</t>
    <phoneticPr fontId="8" type="noConversion"/>
  </si>
  <si>
    <t>Income - Expenses</t>
    <phoneticPr fontId="8" type="noConversion"/>
  </si>
  <si>
    <t>Volunteer</t>
    <phoneticPr fontId="8" type="noConversion"/>
  </si>
  <si>
    <t>$125/day</t>
    <phoneticPr fontId="8" type="noConversion"/>
  </si>
  <si>
    <t xml:space="preserve">   Teacher's travel $80 per month for 9 months</t>
    <phoneticPr fontId="8" type="noConversion"/>
  </si>
  <si>
    <t xml:space="preserve">   Copy center costs</t>
    <phoneticPr fontId="8" type="noConversion"/>
  </si>
  <si>
    <t xml:space="preserve">Our Goal:  to equip Al Aqaba's Ibn Rush'd Library with recordings, rent or purchase instruments and hire a music teach to teach the 3rd graders every week! </t>
    <phoneticPr fontId="8" type="noConversion"/>
  </si>
  <si>
    <t>Income</t>
    <phoneticPr fontId="8" type="noConversion"/>
  </si>
  <si>
    <t xml:space="preserve">   Direct Donations</t>
    <phoneticPr fontId="8" type="noConversion"/>
  </si>
  <si>
    <t xml:space="preserve"> </t>
    <phoneticPr fontId="8" type="noConversion"/>
  </si>
  <si>
    <t xml:space="preserve">Total Donations </t>
    <phoneticPr fontId="8" type="noConversion"/>
  </si>
  <si>
    <t>Expenses</t>
    <phoneticPr fontId="8" type="noConversion"/>
  </si>
  <si>
    <t>Salaries</t>
    <phoneticPr fontId="8" type="noConversion"/>
  </si>
  <si>
    <t>Volunteer</t>
    <phoneticPr fontId="8" type="noConversion"/>
  </si>
  <si>
    <t>Subtotal Salaries</t>
  </si>
  <si>
    <t>Total</t>
  </si>
  <si>
    <t>Notes</t>
  </si>
  <si>
    <t>Amount</t>
  </si>
  <si>
    <t>Subtotal Materials</t>
  </si>
  <si>
    <t xml:space="preserve"> </t>
    <phoneticPr fontId="8" type="noConversion"/>
  </si>
  <si>
    <t xml:space="preserve">   Global Giving Donations </t>
    <phoneticPr fontId="8" type="noConversion"/>
  </si>
  <si>
    <t xml:space="preserve"> </t>
    <phoneticPr fontId="8" type="noConversion"/>
  </si>
  <si>
    <t xml:space="preserve"> </t>
    <phoneticPr fontId="8" type="noConversion"/>
  </si>
  <si>
    <t xml:space="preserve">   Concert Fundraisers</t>
    <phoneticPr fontId="8" type="noConversion"/>
  </si>
  <si>
    <t xml:space="preserve"> </t>
    <phoneticPr fontId="8" type="noConversion"/>
  </si>
  <si>
    <t xml:space="preserve">   Music Teacher for 1day/week for 9 months /year</t>
    <phoneticPr fontId="8" type="noConversion"/>
  </si>
  <si>
    <t xml:space="preserve">   Transit  and lunch for visiting performers</t>
    <phoneticPr fontId="8" type="noConversion"/>
  </si>
  <si>
    <t xml:space="preserve">   Fundraiser / project manager</t>
    <phoneticPr fontId="8" type="noConversion"/>
  </si>
  <si>
    <t xml:space="preserve">   Student Intern</t>
    <phoneticPr fontId="8" type="noConversion"/>
  </si>
  <si>
    <t xml:space="preserve">   Ibn Rush'd Librarian's overtime</t>
    <phoneticPr fontId="8" type="noConversion"/>
  </si>
  <si>
    <r>
      <t>Materials</t>
    </r>
    <r>
      <rPr>
        <b/>
        <sz val="10"/>
        <rFont val="Verdana"/>
      </rPr>
      <t xml:space="preserve"> </t>
    </r>
    <phoneticPr fontId="8" type="noConversion"/>
  </si>
  <si>
    <t xml:space="preserve">    Instruments</t>
    <phoneticPr fontId="8" type="noConversion"/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</si>
</sst>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11">
    <font>
      <sz val="10"/>
      <name val="Verdana"/>
    </font>
    <font>
      <i/>
      <sz val="10"/>
      <name val="Verdana"/>
    </font>
    <font>
      <sz val="10"/>
      <name val="Verdana"/>
    </font>
    <font>
      <b/>
      <sz val="10"/>
      <name val="Verdana"/>
    </font>
    <font>
      <i/>
      <sz val="10"/>
      <name val="Verdana"/>
    </font>
    <font>
      <sz val="10"/>
      <name val="Verdana"/>
    </font>
    <font>
      <b/>
      <sz val="10"/>
      <name val="Verdana"/>
    </font>
    <font>
      <i/>
      <sz val="10"/>
      <name val="Verdana"/>
    </font>
    <font>
      <sz val="8"/>
      <name val="Verdana"/>
    </font>
    <font>
      <b/>
      <sz val="11"/>
      <name val="Verdana"/>
    </font>
    <font>
      <sz val="10"/>
      <name val="Verdan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7" fillId="0" borderId="1" xfId="0" applyFont="1" applyFill="1" applyBorder="1"/>
    <xf numFmtId="1" fontId="7" fillId="0" borderId="1" xfId="0" applyNumberFormat="1" applyFont="1" applyFill="1" applyBorder="1"/>
    <xf numFmtId="164" fontId="6" fillId="0" borderId="1" xfId="0" applyNumberFormat="1" applyFont="1" applyFill="1" applyBorder="1"/>
    <xf numFmtId="0" fontId="6" fillId="0" borderId="1" xfId="0" applyFont="1" applyFill="1" applyBorder="1" applyAlignment="1">
      <alignment horizontal="right" wrapText="1"/>
    </xf>
    <xf numFmtId="164" fontId="7" fillId="0" borderId="1" xfId="0" applyNumberFormat="1" applyFont="1" applyFill="1" applyBorder="1"/>
    <xf numFmtId="164" fontId="7" fillId="0" borderId="1" xfId="0" applyNumberFormat="1" applyFont="1" applyFill="1" applyBorder="1" applyAlignment="1">
      <alignment wrapText="1"/>
    </xf>
    <xf numFmtId="164" fontId="7" fillId="0" borderId="0" xfId="0" applyNumberFormat="1" applyFont="1" applyFill="1"/>
    <xf numFmtId="0" fontId="7" fillId="0" borderId="0" xfId="0" applyFont="1" applyFill="1"/>
    <xf numFmtId="0" fontId="6" fillId="0" borderId="1" xfId="0" applyFont="1" applyFill="1" applyBorder="1" applyAlignment="1">
      <alignment horizontal="right"/>
    </xf>
    <xf numFmtId="1" fontId="4" fillId="0" borderId="1" xfId="0" applyNumberFormat="1" applyFont="1" applyFill="1" applyBorder="1"/>
    <xf numFmtId="164" fontId="4" fillId="0" borderId="1" xfId="0" applyNumberFormat="1" applyFont="1" applyFill="1" applyBorder="1"/>
    <xf numFmtId="164" fontId="4" fillId="0" borderId="1" xfId="0" applyNumberFormat="1" applyFont="1" applyFill="1" applyBorder="1" applyAlignment="1">
      <alignment wrapText="1"/>
    </xf>
    <xf numFmtId="164" fontId="4" fillId="0" borderId="0" xfId="0" applyNumberFormat="1" applyFont="1" applyFill="1"/>
    <xf numFmtId="0" fontId="4" fillId="0" borderId="0" xfId="0" applyFont="1" applyFill="1"/>
    <xf numFmtId="1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 applyAlignment="1">
      <alignment wrapText="1"/>
    </xf>
    <xf numFmtId="1" fontId="10" fillId="0" borderId="1" xfId="0" applyNumberFormat="1" applyFont="1" applyFill="1" applyBorder="1"/>
    <xf numFmtId="164" fontId="10" fillId="0" borderId="1" xfId="0" applyNumberFormat="1" applyFont="1" applyFill="1" applyBorder="1"/>
    <xf numFmtId="164" fontId="10" fillId="0" borderId="1" xfId="0" applyNumberFormat="1" applyFont="1" applyFill="1" applyBorder="1" applyAlignment="1">
      <alignment wrapText="1"/>
    </xf>
    <xf numFmtId="164" fontId="10" fillId="0" borderId="0" xfId="0" applyNumberFormat="1" applyFont="1" applyFill="1"/>
    <xf numFmtId="0" fontId="10" fillId="0" borderId="0" xfId="0" applyFont="1" applyFill="1"/>
    <xf numFmtId="1" fontId="6" fillId="0" borderId="1" xfId="0" applyNumberFormat="1" applyFont="1" applyFill="1" applyBorder="1"/>
    <xf numFmtId="164" fontId="6" fillId="0" borderId="1" xfId="0" applyNumberFormat="1" applyFont="1" applyFill="1" applyBorder="1" applyAlignment="1">
      <alignment wrapText="1"/>
    </xf>
    <xf numFmtId="164" fontId="6" fillId="0" borderId="0" xfId="0" applyNumberFormat="1" applyFont="1" applyFill="1"/>
    <xf numFmtId="0" fontId="6" fillId="0" borderId="0" xfId="0" applyFont="1" applyFill="1"/>
    <xf numFmtId="0" fontId="9" fillId="0" borderId="1" xfId="0" applyFont="1" applyFill="1" applyBorder="1" applyAlignment="1">
      <alignment horizontal="right"/>
    </xf>
    <xf numFmtId="0" fontId="5" fillId="0" borderId="0" xfId="0" applyFont="1" applyFill="1"/>
    <xf numFmtId="1" fontId="5" fillId="0" borderId="0" xfId="0" applyNumberFormat="1" applyFont="1" applyFill="1"/>
    <xf numFmtId="164" fontId="5" fillId="0" borderId="0" xfId="0" applyNumberFormat="1" applyFont="1" applyFill="1"/>
    <xf numFmtId="164" fontId="5" fillId="0" borderId="0" xfId="0" applyNumberFormat="1" applyFont="1" applyFill="1" applyAlignment="1">
      <alignment horizontal="center" wrapText="1"/>
    </xf>
    <xf numFmtId="0" fontId="6" fillId="0" borderId="1" xfId="0" applyFont="1" applyFill="1" applyBorder="1"/>
    <xf numFmtId="0" fontId="3" fillId="0" borderId="1" xfId="0" applyFont="1" applyFill="1" applyBorder="1"/>
    <xf numFmtId="1" fontId="3" fillId="0" borderId="1" xfId="0" applyNumberFormat="1" applyFont="1" applyFill="1" applyBorder="1"/>
    <xf numFmtId="164" fontId="3" fillId="0" borderId="1" xfId="0" applyNumberFormat="1" applyFont="1" applyFill="1" applyBorder="1"/>
    <xf numFmtId="164" fontId="3" fillId="0" borderId="1" xfId="0" applyNumberFormat="1" applyFont="1" applyFill="1" applyBorder="1" applyAlignment="1">
      <alignment wrapText="1"/>
    </xf>
    <xf numFmtId="164" fontId="3" fillId="0" borderId="0" xfId="0" applyNumberFormat="1" applyFont="1" applyFill="1"/>
    <xf numFmtId="0" fontId="3" fillId="0" borderId="0" xfId="0" applyFont="1" applyFill="1"/>
    <xf numFmtId="0" fontId="5" fillId="0" borderId="1" xfId="0" applyFont="1" applyFill="1" applyBorder="1"/>
    <xf numFmtId="0" fontId="10" fillId="0" borderId="1" xfId="0" applyFont="1" applyFill="1" applyBorder="1"/>
    <xf numFmtId="0" fontId="3" fillId="0" borderId="1" xfId="0" applyFont="1" applyFill="1" applyBorder="1" applyAlignment="1">
      <alignment horizontal="right"/>
    </xf>
    <xf numFmtId="164" fontId="5" fillId="0" borderId="0" xfId="0" applyNumberFormat="1" applyFont="1" applyFill="1" applyAlignment="1">
      <alignment wrapText="1"/>
    </xf>
    <xf numFmtId="0" fontId="4" fillId="0" borderId="1" xfId="0" applyFont="1" applyFill="1" applyBorder="1"/>
    <xf numFmtId="3" fontId="10" fillId="0" borderId="1" xfId="0" applyNumberFormat="1" applyFont="1" applyFill="1" applyBorder="1"/>
    <xf numFmtId="0" fontId="3" fillId="0" borderId="1" xfId="0" applyFont="1" applyFill="1" applyBorder="1" applyAlignment="1">
      <alignment horizontal="right" wrapText="1"/>
    </xf>
    <xf numFmtId="3" fontId="5" fillId="0" borderId="1" xfId="0" applyNumberFormat="1" applyFont="1" applyFill="1" applyBorder="1"/>
    <xf numFmtId="9" fontId="10" fillId="0" borderId="1" xfId="0" applyNumberFormat="1" applyFont="1" applyFill="1" applyBorder="1"/>
    <xf numFmtId="9" fontId="5" fillId="0" borderId="1" xfId="0" applyNumberFormat="1" applyFont="1" applyFill="1" applyBorder="1"/>
    <xf numFmtId="1" fontId="10" fillId="0" borderId="0" xfId="0" applyNumberFormat="1" applyFont="1" applyFill="1"/>
    <xf numFmtId="164" fontId="10" fillId="0" borderId="0" xfId="0" applyNumberFormat="1" applyFont="1" applyFill="1" applyAlignment="1">
      <alignment wrapText="1"/>
    </xf>
    <xf numFmtId="0" fontId="5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0" borderId="1" xfId="0" applyFont="1" applyFill="1" applyBorder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2:G38"/>
  <sheetViews>
    <sheetView tabSelected="1" view="pageLayout" topLeftCell="A2" workbookViewId="0">
      <selection activeCell="A16" sqref="A16"/>
    </sheetView>
  </sheetViews>
  <sheetFormatPr baseColWidth="10" defaultRowHeight="13"/>
  <cols>
    <col min="1" max="1" width="43.5703125" style="22" customWidth="1"/>
    <col min="2" max="2" width="10.28515625" style="49" customWidth="1"/>
    <col min="3" max="3" width="9.42578125" style="21" customWidth="1"/>
    <col min="4" max="4" width="9" style="50" customWidth="1"/>
    <col min="5" max="7" width="10.7109375" style="21"/>
    <col min="8" max="16384" width="10.7109375" style="22"/>
  </cols>
  <sheetData>
    <row r="2" spans="1:7" s="28" customFormat="1" ht="33" customHeight="1">
      <c r="A2" s="51" t="s">
        <v>11</v>
      </c>
      <c r="B2" s="52"/>
      <c r="C2" s="52"/>
      <c r="D2" s="52"/>
      <c r="E2" s="30"/>
      <c r="F2" s="30"/>
      <c r="G2" s="30"/>
    </row>
    <row r="3" spans="1:7" s="28" customFormat="1">
      <c r="B3" s="29"/>
      <c r="C3" s="30"/>
      <c r="D3" s="31"/>
      <c r="E3" s="30"/>
      <c r="F3" s="30"/>
      <c r="G3" s="30"/>
    </row>
    <row r="4" spans="1:7" s="28" customFormat="1">
      <c r="B4" s="29"/>
      <c r="C4" s="30"/>
      <c r="D4" s="31"/>
      <c r="E4" s="30"/>
      <c r="F4" s="30"/>
      <c r="G4" s="30"/>
    </row>
    <row r="5" spans="1:7">
      <c r="A5" s="32" t="s">
        <v>12</v>
      </c>
      <c r="B5" s="23" t="s">
        <v>24</v>
      </c>
      <c r="C5" s="3" t="s">
        <v>20</v>
      </c>
      <c r="D5" s="24" t="s">
        <v>21</v>
      </c>
    </row>
    <row r="6" spans="1:7" s="38" customFormat="1">
      <c r="A6" s="33"/>
      <c r="B6" s="34"/>
      <c r="C6" s="35"/>
      <c r="D6" s="36"/>
      <c r="E6" s="37"/>
      <c r="F6" s="37"/>
      <c r="G6" s="37"/>
    </row>
    <row r="7" spans="1:7" s="26" customFormat="1">
      <c r="A7" s="39" t="s">
        <v>13</v>
      </c>
      <c r="B7" s="15" t="s">
        <v>26</v>
      </c>
      <c r="C7" s="16">
        <v>5000</v>
      </c>
      <c r="D7" s="17"/>
      <c r="E7" s="25"/>
      <c r="F7" s="25"/>
      <c r="G7" s="25"/>
    </row>
    <row r="8" spans="1:7">
      <c r="A8" s="40" t="s">
        <v>25</v>
      </c>
      <c r="B8" s="18" t="s">
        <v>27</v>
      </c>
      <c r="C8" s="19">
        <v>10000</v>
      </c>
      <c r="D8" s="20"/>
    </row>
    <row r="9" spans="1:7">
      <c r="A9" s="40" t="s">
        <v>28</v>
      </c>
      <c r="B9" s="18" t="s">
        <v>29</v>
      </c>
      <c r="C9" s="19">
        <v>7000</v>
      </c>
      <c r="D9" s="20"/>
    </row>
    <row r="10" spans="1:7" s="28" customFormat="1">
      <c r="A10" s="41" t="s">
        <v>15</v>
      </c>
      <c r="B10" s="34" t="s">
        <v>26</v>
      </c>
      <c r="C10" s="35">
        <f>SUM(C7:C9)</f>
        <v>22000</v>
      </c>
      <c r="D10" s="36" t="s">
        <v>14</v>
      </c>
      <c r="E10" s="30"/>
      <c r="F10" s="30"/>
      <c r="G10" s="30"/>
    </row>
    <row r="11" spans="1:7" s="26" customFormat="1">
      <c r="A11" s="28"/>
      <c r="B11" s="29"/>
      <c r="C11" s="30"/>
      <c r="D11" s="42"/>
      <c r="E11" s="25"/>
      <c r="F11" s="25"/>
      <c r="G11" s="25"/>
    </row>
    <row r="12" spans="1:7">
      <c r="A12" s="32" t="s">
        <v>16</v>
      </c>
      <c r="B12" s="23"/>
      <c r="C12" s="3"/>
      <c r="D12" s="24"/>
    </row>
    <row r="13" spans="1:7">
      <c r="A13" s="32"/>
      <c r="B13" s="23"/>
      <c r="C13" s="3"/>
      <c r="D13" s="24"/>
    </row>
    <row r="14" spans="1:7" s="38" customFormat="1">
      <c r="A14" s="54" t="s">
        <v>35</v>
      </c>
      <c r="B14" s="34"/>
      <c r="C14" s="35"/>
      <c r="D14" s="36"/>
      <c r="E14" s="37"/>
      <c r="F14" s="37"/>
      <c r="G14" s="37"/>
    </row>
    <row r="15" spans="1:7" s="26" customFormat="1">
      <c r="A15" s="53" t="s">
        <v>36</v>
      </c>
      <c r="B15" s="10">
        <v>30</v>
      </c>
      <c r="C15" s="3">
        <f>200*30</f>
        <v>6000</v>
      </c>
      <c r="D15" s="24"/>
      <c r="E15" s="25"/>
      <c r="F15" s="25"/>
      <c r="G15" s="25"/>
    </row>
    <row r="16" spans="1:7" s="26" customFormat="1">
      <c r="A16" s="53" t="s">
        <v>0</v>
      </c>
      <c r="B16" s="10"/>
      <c r="C16" s="3">
        <v>800</v>
      </c>
      <c r="D16" s="24"/>
      <c r="E16" s="25"/>
      <c r="F16" s="25"/>
      <c r="G16" s="25"/>
    </row>
    <row r="17" spans="1:7" s="26" customFormat="1">
      <c r="A17" s="53" t="s">
        <v>1</v>
      </c>
      <c r="B17" s="10"/>
      <c r="C17" s="3">
        <v>400</v>
      </c>
      <c r="D17" s="24"/>
      <c r="E17" s="25"/>
      <c r="F17" s="25"/>
      <c r="G17" s="25"/>
    </row>
    <row r="18" spans="1:7" s="26" customFormat="1">
      <c r="A18" s="45" t="s">
        <v>23</v>
      </c>
      <c r="B18" s="46"/>
      <c r="C18" s="3">
        <f>SUM(C15:C17)</f>
        <v>7200</v>
      </c>
      <c r="D18" s="24"/>
      <c r="E18" s="25"/>
      <c r="F18" s="25"/>
      <c r="G18" s="25"/>
    </row>
    <row r="19" spans="1:7" s="38" customFormat="1">
      <c r="A19" s="4"/>
      <c r="B19" s="44"/>
      <c r="C19" s="35"/>
      <c r="D19" s="36"/>
      <c r="E19" s="37"/>
      <c r="F19" s="37"/>
      <c r="G19" s="37"/>
    </row>
    <row r="20" spans="1:7" s="26" customFormat="1">
      <c r="A20" s="43" t="s">
        <v>17</v>
      </c>
      <c r="B20" s="10" t="s">
        <v>22</v>
      </c>
      <c r="C20" s="11" t="s">
        <v>20</v>
      </c>
      <c r="D20" s="12"/>
      <c r="E20" s="25"/>
      <c r="F20" s="25"/>
      <c r="G20" s="25"/>
    </row>
    <row r="21" spans="1:7" s="14" customFormat="1">
      <c r="A21" s="40" t="s">
        <v>30</v>
      </c>
      <c r="B21" s="47" t="s">
        <v>8</v>
      </c>
      <c r="C21" s="19">
        <f>125*4*9</f>
        <v>4500</v>
      </c>
      <c r="D21" s="20"/>
      <c r="E21" s="13"/>
      <c r="F21" s="13"/>
      <c r="G21" s="13"/>
    </row>
    <row r="22" spans="1:7" s="28" customFormat="1">
      <c r="A22" s="39" t="s">
        <v>32</v>
      </c>
      <c r="B22" s="15" t="s">
        <v>7</v>
      </c>
      <c r="C22" s="16" t="s">
        <v>24</v>
      </c>
      <c r="D22" s="17"/>
      <c r="E22" s="30"/>
      <c r="F22" s="30"/>
      <c r="G22" s="30"/>
    </row>
    <row r="23" spans="1:7" s="28" customFormat="1">
      <c r="A23" s="39" t="s">
        <v>33</v>
      </c>
      <c r="B23" s="15" t="s">
        <v>18</v>
      </c>
      <c r="C23" s="16">
        <v>0</v>
      </c>
      <c r="D23" s="17"/>
      <c r="E23" s="30"/>
      <c r="F23" s="30"/>
      <c r="G23" s="30"/>
    </row>
    <row r="24" spans="1:7" s="28" customFormat="1">
      <c r="A24" s="39" t="s">
        <v>34</v>
      </c>
      <c r="B24" s="15"/>
      <c r="C24" s="16">
        <v>2000</v>
      </c>
      <c r="D24" s="17"/>
      <c r="E24" s="30"/>
      <c r="F24" s="30"/>
      <c r="G24" s="30"/>
    </row>
    <row r="25" spans="1:7">
      <c r="A25" s="9" t="s">
        <v>19</v>
      </c>
      <c r="B25" s="23"/>
      <c r="C25" s="3">
        <f>SUM(C21:C24)</f>
        <v>6500</v>
      </c>
      <c r="D25" s="24"/>
    </row>
    <row r="26" spans="1:7" s="38" customFormat="1">
      <c r="A26" s="41"/>
      <c r="B26" s="34"/>
      <c r="C26" s="35"/>
      <c r="D26" s="36"/>
      <c r="E26" s="37"/>
      <c r="F26" s="37"/>
      <c r="G26" s="37"/>
    </row>
    <row r="27" spans="1:7" s="38" customFormat="1">
      <c r="A27" s="1" t="s">
        <v>2</v>
      </c>
      <c r="B27" s="2"/>
      <c r="C27" s="5"/>
      <c r="D27" s="6"/>
      <c r="E27" s="37"/>
      <c r="F27" s="37"/>
      <c r="G27" s="37"/>
    </row>
    <row r="28" spans="1:7" s="8" customFormat="1">
      <c r="A28" s="39" t="s">
        <v>9</v>
      </c>
      <c r="B28" s="15">
        <v>80</v>
      </c>
      <c r="C28" s="16">
        <f>80*9</f>
        <v>720</v>
      </c>
      <c r="D28" s="17"/>
      <c r="E28" s="7"/>
      <c r="F28" s="7"/>
      <c r="G28" s="7"/>
    </row>
    <row r="29" spans="1:7" s="8" customFormat="1">
      <c r="A29" s="39" t="s">
        <v>10</v>
      </c>
      <c r="B29" s="15"/>
      <c r="C29" s="16">
        <v>400</v>
      </c>
      <c r="D29" s="17"/>
      <c r="E29" s="7"/>
      <c r="F29" s="7"/>
      <c r="G29" s="7"/>
    </row>
    <row r="30" spans="1:7" s="8" customFormat="1">
      <c r="A30" s="39" t="s">
        <v>31</v>
      </c>
      <c r="B30" s="15"/>
      <c r="C30" s="16">
        <v>3000</v>
      </c>
      <c r="D30" s="17"/>
      <c r="E30" s="7"/>
      <c r="F30" s="7"/>
      <c r="G30" s="7"/>
    </row>
    <row r="31" spans="1:7" s="28" customFormat="1">
      <c r="A31" s="41" t="s">
        <v>3</v>
      </c>
      <c r="B31" s="34"/>
      <c r="C31" s="35">
        <f>SUM(C28:C30)</f>
        <v>4120</v>
      </c>
      <c r="D31" s="36"/>
      <c r="E31" s="30"/>
      <c r="F31" s="30"/>
      <c r="G31" s="30"/>
    </row>
    <row r="32" spans="1:7" s="26" customFormat="1">
      <c r="A32" s="9"/>
      <c r="B32" s="23"/>
      <c r="C32" s="3"/>
      <c r="D32" s="24" t="s">
        <v>14</v>
      </c>
      <c r="E32" s="25"/>
      <c r="F32" s="25"/>
      <c r="G32" s="25"/>
    </row>
    <row r="33" spans="1:7" s="38" customFormat="1">
      <c r="A33" s="1" t="s">
        <v>4</v>
      </c>
      <c r="B33" s="47">
        <v>0.2</v>
      </c>
      <c r="C33" s="19">
        <f>(C31+C25+C18)*0.2</f>
        <v>3564</v>
      </c>
      <c r="D33" s="20" t="s">
        <v>14</v>
      </c>
      <c r="E33" s="37"/>
      <c r="F33" s="37"/>
      <c r="G33" s="37"/>
    </row>
    <row r="34" spans="1:7" s="26" customFormat="1">
      <c r="A34" s="43"/>
      <c r="B34" s="48"/>
      <c r="C34" s="16"/>
      <c r="D34" s="17"/>
      <c r="E34" s="25"/>
      <c r="F34" s="25"/>
      <c r="G34" s="25"/>
    </row>
    <row r="35" spans="1:7" s="28" customFormat="1" ht="14">
      <c r="A35" s="27" t="s">
        <v>5</v>
      </c>
      <c r="B35" s="34"/>
      <c r="C35" s="35">
        <f>C33+C31+C25+C18</f>
        <v>21384</v>
      </c>
      <c r="D35" s="36"/>
      <c r="E35" s="30"/>
      <c r="F35" s="30"/>
      <c r="G35" s="30"/>
    </row>
    <row r="36" spans="1:7" s="38" customFormat="1" ht="14">
      <c r="A36" s="27"/>
      <c r="B36" s="18"/>
      <c r="C36" s="19"/>
      <c r="D36" s="20"/>
      <c r="E36" s="37"/>
      <c r="F36" s="37"/>
      <c r="G36" s="37"/>
    </row>
    <row r="37" spans="1:7" s="28" customFormat="1" ht="14">
      <c r="A37" s="27" t="s">
        <v>6</v>
      </c>
      <c r="B37" s="18"/>
      <c r="C37" s="35">
        <f>C10-C35</f>
        <v>616</v>
      </c>
      <c r="D37" s="17"/>
      <c r="E37" s="30"/>
      <c r="F37" s="30"/>
      <c r="G37" s="30"/>
    </row>
    <row r="38" spans="1:7" s="26" customFormat="1">
      <c r="A38" s="28"/>
      <c r="B38" s="29"/>
      <c r="C38" s="30"/>
      <c r="D38" s="42"/>
      <c r="E38" s="25"/>
      <c r="F38" s="25"/>
      <c r="G38" s="25"/>
    </row>
  </sheetData>
  <mergeCells count="1">
    <mergeCell ref="A2:D2"/>
  </mergeCells>
  <phoneticPr fontId="8" type="noConversion"/>
  <pageMargins left="0.75" right="0.75" top="1" bottom="1" header="0.5" footer="0.5"/>
  <pageSetup orientation="portrait" horizontalDpi="4294967292" verticalDpi="4294967292"/>
  <headerFooter>
    <oddHeader>&amp;L&amp;"Verdana,Bold"&amp;12A Collective Song - Music Center to Make Hearts Sing:   _x000D_A Rebuilding Alliance Project on GlobalGiving.org that is also part of Microsoft's Youthspark Program</oddHeader>
  </headerFooter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Rebuilding Alliance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Baranski</dc:creator>
  <cp:lastModifiedBy>Donna Baranski</cp:lastModifiedBy>
  <dcterms:created xsi:type="dcterms:W3CDTF">2014-10-09T03:45:30Z</dcterms:created>
  <dcterms:modified xsi:type="dcterms:W3CDTF">2015-04-06T16:51:01Z</dcterms:modified>
</cp:coreProperties>
</file>