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ther's documents\global giving\Snow Rural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3" i="1" l="1"/>
  <c r="F14" i="1"/>
  <c r="E22" i="1"/>
  <c r="E23" i="1" s="1"/>
  <c r="E15" i="1"/>
  <c r="E16" i="1"/>
  <c r="E17" i="1"/>
  <c r="E18" i="1"/>
  <c r="E14" i="1"/>
  <c r="G19" i="1"/>
  <c r="G25" i="1" s="1"/>
  <c r="G27" i="1" s="1"/>
  <c r="F5" i="1"/>
  <c r="F7" i="1"/>
  <c r="F9" i="1"/>
  <c r="F11" i="1"/>
  <c r="F15" i="1"/>
  <c r="E4" i="1"/>
  <c r="F4" i="1" s="1"/>
  <c r="E5" i="1"/>
  <c r="E6" i="1"/>
  <c r="F6" i="1" s="1"/>
  <c r="E7" i="1"/>
  <c r="E8" i="1"/>
  <c r="F8" i="1" s="1"/>
  <c r="E9" i="1"/>
  <c r="E10" i="1"/>
  <c r="F10" i="1" s="1"/>
  <c r="E11" i="1"/>
  <c r="E12" i="1"/>
  <c r="F12" i="1" s="1"/>
  <c r="E13" i="1"/>
  <c r="F13" i="1" s="1"/>
  <c r="E3" i="1"/>
  <c r="F3" i="1" s="1"/>
  <c r="F19" i="1" l="1"/>
  <c r="F22" i="1"/>
  <c r="F23" i="1" s="1"/>
  <c r="E19" i="1"/>
  <c r="E25" i="1" s="1"/>
  <c r="E27" i="1" s="1"/>
  <c r="F25" i="1" l="1"/>
  <c r="F27" i="1" s="1"/>
</calcChain>
</file>

<file path=xl/comments1.xml><?xml version="1.0" encoding="utf-8"?>
<comments xmlns="http://schemas.openxmlformats.org/spreadsheetml/2006/main">
  <authors>
    <author>Adam</author>
  </authors>
  <commentList>
    <comment ref="H1" authorId="0" shapeId="0">
      <text>
        <r>
          <rPr>
            <b/>
            <sz val="9"/>
            <color indexed="81"/>
            <rFont val="Tahoma"/>
            <charset val="1"/>
          </rPr>
          <t>Adam: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<sst xmlns="http://schemas.openxmlformats.org/spreadsheetml/2006/main" count="47" uniqueCount="36">
  <si>
    <t>ITEM</t>
  </si>
  <si>
    <t>UNIT COST</t>
  </si>
  <si>
    <t>TOTAL COST</t>
  </si>
  <si>
    <t>GLOBAL GIVING</t>
  </si>
  <si>
    <t>COMMUNITY</t>
  </si>
  <si>
    <t>Bricks</t>
  </si>
  <si>
    <t>Cement</t>
  </si>
  <si>
    <t>Iron bars</t>
  </si>
  <si>
    <t>Iron sheets</t>
  </si>
  <si>
    <t>Doors</t>
  </si>
  <si>
    <t>Windows</t>
  </si>
  <si>
    <t>Timber</t>
  </si>
  <si>
    <t>Bindind wire</t>
  </si>
  <si>
    <t>Aggregates</t>
  </si>
  <si>
    <t>QTY</t>
  </si>
  <si>
    <t>UNIT</t>
  </si>
  <si>
    <t>Sub-total</t>
  </si>
  <si>
    <t>LEARNING MATERIALS</t>
  </si>
  <si>
    <t>Bags</t>
  </si>
  <si>
    <t>Pieces</t>
  </si>
  <si>
    <t>Paint</t>
  </si>
  <si>
    <t>Litres</t>
  </si>
  <si>
    <t>Sterap</t>
  </si>
  <si>
    <t>Roll</t>
  </si>
  <si>
    <t>Kilograms</t>
  </si>
  <si>
    <t>Trips</t>
  </si>
  <si>
    <t>Nails</t>
  </si>
  <si>
    <t>Wire messh</t>
  </si>
  <si>
    <t>Desks</t>
  </si>
  <si>
    <t>Sand</t>
  </si>
  <si>
    <t>Hard core stones</t>
  </si>
  <si>
    <t>Labor</t>
  </si>
  <si>
    <t>Block</t>
  </si>
  <si>
    <t>Grand total</t>
  </si>
  <si>
    <t>Total in US Dollars</t>
  </si>
  <si>
    <t>MATERIALS FOR BUYAGHA NURSERY SCHOOL CLASSROOM BLOCK  AND LATRINE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</si>
</sst>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1" xfId="0" applyFill="1" applyBorder="1"/>
    <xf numFmtId="0" fontId="0" fillId="0" borderId="0" xfId="0" applyFill="1"/>
    <xf numFmtId="165" fontId="0" fillId="0" borderId="1" xfId="1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4" fillId="0" borderId="2" xfId="0" applyFont="1" applyBorder="1"/>
    <xf numFmtId="0" fontId="4" fillId="0" borderId="0" xfId="0" applyFont="1"/>
    <xf numFmtId="0" fontId="4" fillId="0" borderId="1" xfId="0" applyFont="1" applyFill="1" applyBorder="1"/>
    <xf numFmtId="165" fontId="4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J25" sqref="J25"/>
    </sheetView>
  </sheetViews>
  <sheetFormatPr defaultRowHeight="15" x14ac:dyDescent="0.25"/>
  <cols>
    <col min="1" max="1" width="18.28515625" customWidth="1"/>
    <col min="2" max="3" width="9.85546875" customWidth="1"/>
    <col min="4" max="4" width="10.28515625" customWidth="1"/>
    <col min="5" max="5" width="11.42578125" customWidth="1"/>
    <col min="6" max="6" width="14.5703125" customWidth="1"/>
    <col min="7" max="7" width="17.28515625" customWidth="1"/>
    <col min="8" max="8" width="11.7109375" customWidth="1"/>
  </cols>
  <sheetData>
    <row r="1" spans="1:15" x14ac:dyDescent="0.25">
      <c r="A1" s="8" t="s">
        <v>35</v>
      </c>
      <c r="B1" s="8"/>
      <c r="C1" s="8"/>
      <c r="D1" s="8"/>
      <c r="E1" s="9"/>
      <c r="F1" s="9"/>
      <c r="G1" s="9"/>
      <c r="H1" s="4"/>
      <c r="I1" s="4"/>
      <c r="J1" s="4"/>
      <c r="K1" s="4"/>
      <c r="L1" s="4"/>
      <c r="M1" s="4"/>
      <c r="N1" s="4"/>
      <c r="O1" s="4"/>
    </row>
    <row r="2" spans="1:15" x14ac:dyDescent="0.25">
      <c r="A2" s="6" t="s">
        <v>0</v>
      </c>
      <c r="B2" s="6" t="s">
        <v>15</v>
      </c>
      <c r="C2" s="6" t="s">
        <v>14</v>
      </c>
      <c r="D2" s="6" t="s">
        <v>1</v>
      </c>
      <c r="E2" s="6" t="s">
        <v>2</v>
      </c>
      <c r="F2" s="6" t="s">
        <v>3</v>
      </c>
      <c r="G2" s="6" t="s">
        <v>4</v>
      </c>
      <c r="H2" s="4"/>
      <c r="I2" s="4"/>
      <c r="J2" s="4"/>
      <c r="K2" s="4"/>
      <c r="L2" s="4"/>
      <c r="M2" s="4"/>
      <c r="N2" s="4"/>
      <c r="O2" s="4"/>
    </row>
    <row r="3" spans="1:15" x14ac:dyDescent="0.25">
      <c r="A3" s="1" t="s">
        <v>6</v>
      </c>
      <c r="B3" s="1" t="s">
        <v>18</v>
      </c>
      <c r="C3" s="1">
        <v>70</v>
      </c>
      <c r="D3" s="2">
        <v>30000</v>
      </c>
      <c r="E3" s="2">
        <f>C3*D3</f>
        <v>2100000</v>
      </c>
      <c r="F3" s="2">
        <f>E3</f>
        <v>2100000</v>
      </c>
      <c r="G3" s="2">
        <v>0</v>
      </c>
    </row>
    <row r="4" spans="1:15" x14ac:dyDescent="0.25">
      <c r="A4" s="3" t="s">
        <v>7</v>
      </c>
      <c r="B4" s="1" t="s">
        <v>19</v>
      </c>
      <c r="C4" s="1">
        <v>50</v>
      </c>
      <c r="D4" s="2">
        <v>20000</v>
      </c>
      <c r="E4" s="2">
        <f t="shared" ref="E4:E19" si="0">C4*D4</f>
        <v>1000000</v>
      </c>
      <c r="F4" s="2">
        <f t="shared" ref="F4:F15" si="1">E4</f>
        <v>1000000</v>
      </c>
      <c r="G4" s="1">
        <v>0</v>
      </c>
    </row>
    <row r="5" spans="1:15" x14ac:dyDescent="0.25">
      <c r="A5" s="3" t="s">
        <v>8</v>
      </c>
      <c r="B5" s="1" t="s">
        <v>19</v>
      </c>
      <c r="C5" s="1">
        <v>60</v>
      </c>
      <c r="D5" s="2">
        <v>30000</v>
      </c>
      <c r="E5" s="2">
        <f t="shared" si="0"/>
        <v>1800000</v>
      </c>
      <c r="F5" s="2">
        <f t="shared" si="1"/>
        <v>1800000</v>
      </c>
      <c r="G5" s="1">
        <v>0</v>
      </c>
    </row>
    <row r="6" spans="1:15" x14ac:dyDescent="0.25">
      <c r="A6" s="3" t="s">
        <v>9</v>
      </c>
      <c r="B6" s="1" t="s">
        <v>19</v>
      </c>
      <c r="C6" s="1">
        <v>6</v>
      </c>
      <c r="D6" s="2">
        <v>300000</v>
      </c>
      <c r="E6" s="2">
        <f t="shared" si="0"/>
        <v>1800000</v>
      </c>
      <c r="F6" s="2">
        <f t="shared" si="1"/>
        <v>1800000</v>
      </c>
      <c r="G6" s="1">
        <v>0</v>
      </c>
    </row>
    <row r="7" spans="1:15" x14ac:dyDescent="0.25">
      <c r="A7" s="3" t="s">
        <v>10</v>
      </c>
      <c r="B7" s="1" t="s">
        <v>19</v>
      </c>
      <c r="C7" s="1">
        <v>14</v>
      </c>
      <c r="D7" s="2">
        <v>150000</v>
      </c>
      <c r="E7" s="2">
        <f t="shared" si="0"/>
        <v>2100000</v>
      </c>
      <c r="F7" s="2">
        <f t="shared" si="1"/>
        <v>2100000</v>
      </c>
      <c r="G7" s="1">
        <v>0</v>
      </c>
    </row>
    <row r="8" spans="1:15" x14ac:dyDescent="0.25">
      <c r="A8" s="3" t="s">
        <v>20</v>
      </c>
      <c r="B8" s="1" t="s">
        <v>21</v>
      </c>
      <c r="C8" s="1">
        <v>200</v>
      </c>
      <c r="D8" s="2">
        <v>2500</v>
      </c>
      <c r="E8" s="2">
        <f t="shared" si="0"/>
        <v>500000</v>
      </c>
      <c r="F8" s="2">
        <f t="shared" si="1"/>
        <v>500000</v>
      </c>
      <c r="G8" s="1">
        <v>0</v>
      </c>
    </row>
    <row r="9" spans="1:15" x14ac:dyDescent="0.25">
      <c r="A9" s="3" t="s">
        <v>11</v>
      </c>
      <c r="B9" s="1" t="s">
        <v>19</v>
      </c>
      <c r="C9" s="1">
        <v>60</v>
      </c>
      <c r="D9" s="2">
        <v>10000</v>
      </c>
      <c r="E9" s="2">
        <f t="shared" si="0"/>
        <v>600000</v>
      </c>
      <c r="F9" s="2">
        <f t="shared" si="1"/>
        <v>600000</v>
      </c>
      <c r="G9" s="1">
        <v>0</v>
      </c>
    </row>
    <row r="10" spans="1:15" x14ac:dyDescent="0.25">
      <c r="A10" s="3" t="s">
        <v>22</v>
      </c>
      <c r="B10" s="1" t="s">
        <v>23</v>
      </c>
      <c r="C10" s="1">
        <v>2</v>
      </c>
      <c r="D10" s="2">
        <v>50000</v>
      </c>
      <c r="E10" s="2">
        <f t="shared" si="0"/>
        <v>100000</v>
      </c>
      <c r="F10" s="2">
        <f t="shared" si="1"/>
        <v>100000</v>
      </c>
      <c r="G10" s="1">
        <v>0</v>
      </c>
    </row>
    <row r="11" spans="1:15" x14ac:dyDescent="0.25">
      <c r="A11" s="3" t="s">
        <v>12</v>
      </c>
      <c r="B11" s="1" t="s">
        <v>24</v>
      </c>
      <c r="C11" s="1">
        <v>5</v>
      </c>
      <c r="D11" s="2">
        <v>25000</v>
      </c>
      <c r="E11" s="2">
        <f t="shared" si="0"/>
        <v>125000</v>
      </c>
      <c r="F11" s="2">
        <f t="shared" si="1"/>
        <v>125000</v>
      </c>
      <c r="G11" s="1">
        <v>0</v>
      </c>
    </row>
    <row r="12" spans="1:15" x14ac:dyDescent="0.25">
      <c r="A12" s="3" t="s">
        <v>13</v>
      </c>
      <c r="B12" s="1" t="s">
        <v>25</v>
      </c>
      <c r="C12" s="1">
        <v>10</v>
      </c>
      <c r="D12" s="2">
        <v>150000</v>
      </c>
      <c r="E12" s="2">
        <f t="shared" si="0"/>
        <v>1500000</v>
      </c>
      <c r="F12" s="2">
        <f t="shared" si="1"/>
        <v>1500000</v>
      </c>
      <c r="G12" s="2">
        <v>0</v>
      </c>
    </row>
    <row r="13" spans="1:15" x14ac:dyDescent="0.25">
      <c r="A13" s="3" t="s">
        <v>26</v>
      </c>
      <c r="B13" s="1" t="s">
        <v>24</v>
      </c>
      <c r="C13" s="1">
        <v>20</v>
      </c>
      <c r="D13" s="2">
        <v>4000</v>
      </c>
      <c r="E13" s="2">
        <f t="shared" si="0"/>
        <v>80000</v>
      </c>
      <c r="F13" s="2">
        <f t="shared" si="1"/>
        <v>80000</v>
      </c>
      <c r="G13" s="2">
        <v>0</v>
      </c>
    </row>
    <row r="14" spans="1:15" x14ac:dyDescent="0.25">
      <c r="A14" s="3" t="s">
        <v>31</v>
      </c>
      <c r="B14" s="1" t="s">
        <v>32</v>
      </c>
      <c r="C14" s="1">
        <v>1</v>
      </c>
      <c r="D14" s="2">
        <v>2000000</v>
      </c>
      <c r="E14" s="2">
        <f t="shared" si="0"/>
        <v>2000000</v>
      </c>
      <c r="F14" s="2">
        <f>E14</f>
        <v>2000000</v>
      </c>
      <c r="G14" s="2">
        <v>0</v>
      </c>
    </row>
    <row r="15" spans="1:15" x14ac:dyDescent="0.25">
      <c r="A15" s="3" t="s">
        <v>27</v>
      </c>
      <c r="B15" s="1" t="s">
        <v>19</v>
      </c>
      <c r="C15" s="1">
        <v>2</v>
      </c>
      <c r="D15" s="2">
        <v>50000</v>
      </c>
      <c r="E15" s="2">
        <f t="shared" si="0"/>
        <v>100000</v>
      </c>
      <c r="F15" s="2">
        <f t="shared" si="1"/>
        <v>100000</v>
      </c>
      <c r="G15" s="2">
        <v>0</v>
      </c>
    </row>
    <row r="16" spans="1:15" x14ac:dyDescent="0.25">
      <c r="A16" s="3" t="s">
        <v>5</v>
      </c>
      <c r="B16" s="1" t="s">
        <v>25</v>
      </c>
      <c r="C16" s="5">
        <v>20000</v>
      </c>
      <c r="D16" s="2">
        <v>200</v>
      </c>
      <c r="E16" s="2">
        <f t="shared" si="0"/>
        <v>4000000</v>
      </c>
      <c r="F16" s="2">
        <v>0</v>
      </c>
      <c r="G16" s="2">
        <v>4000000</v>
      </c>
    </row>
    <row r="17" spans="1:7" x14ac:dyDescent="0.25">
      <c r="A17" s="3" t="s">
        <v>29</v>
      </c>
      <c r="B17" s="1" t="s">
        <v>25</v>
      </c>
      <c r="C17" s="5">
        <v>10</v>
      </c>
      <c r="D17" s="2">
        <v>120000</v>
      </c>
      <c r="E17" s="2">
        <f t="shared" si="0"/>
        <v>1200000</v>
      </c>
      <c r="F17" s="2">
        <v>800000</v>
      </c>
      <c r="G17" s="2">
        <v>400000</v>
      </c>
    </row>
    <row r="18" spans="1:7" x14ac:dyDescent="0.25">
      <c r="A18" s="3" t="s">
        <v>30</v>
      </c>
      <c r="B18" s="1" t="s">
        <v>25</v>
      </c>
      <c r="C18" s="5">
        <v>5</v>
      </c>
      <c r="D18" s="2">
        <v>150000</v>
      </c>
      <c r="E18" s="2">
        <f t="shared" si="0"/>
        <v>750000</v>
      </c>
      <c r="F18" s="2">
        <v>450000</v>
      </c>
      <c r="G18" s="2">
        <v>300000</v>
      </c>
    </row>
    <row r="19" spans="1:7" x14ac:dyDescent="0.25">
      <c r="A19" s="10" t="s">
        <v>16</v>
      </c>
      <c r="B19" s="6"/>
      <c r="C19" s="6"/>
      <c r="D19" s="6"/>
      <c r="E19" s="7">
        <f>SUM(E3:E18)</f>
        <v>19755000</v>
      </c>
      <c r="F19" s="7">
        <f>SUM(F3:F18)</f>
        <v>15055000</v>
      </c>
      <c r="G19" s="7">
        <f>SUM(G3:G18)</f>
        <v>4700000</v>
      </c>
    </row>
    <row r="20" spans="1:7" x14ac:dyDescent="0.25">
      <c r="A20" s="3"/>
      <c r="B20" s="1"/>
      <c r="C20" s="1"/>
      <c r="D20" s="2"/>
      <c r="E20" s="2"/>
      <c r="F20" s="1"/>
      <c r="G20" s="2"/>
    </row>
    <row r="21" spans="1:7" x14ac:dyDescent="0.25">
      <c r="A21" s="6" t="s">
        <v>17</v>
      </c>
      <c r="B21" s="6"/>
      <c r="C21" s="6"/>
      <c r="D21" s="6"/>
      <c r="E21" s="7"/>
      <c r="F21" s="7"/>
      <c r="G21" s="7"/>
    </row>
    <row r="22" spans="1:7" x14ac:dyDescent="0.25">
      <c r="A22" s="3" t="s">
        <v>28</v>
      </c>
      <c r="B22" s="1" t="s">
        <v>19</v>
      </c>
      <c r="C22" s="1">
        <v>20</v>
      </c>
      <c r="D22" s="1">
        <v>70000</v>
      </c>
      <c r="E22" s="2">
        <f t="shared" ref="E22" si="2">C22*D22</f>
        <v>1400000</v>
      </c>
      <c r="F22" s="2">
        <f>E22</f>
        <v>1400000</v>
      </c>
      <c r="G22" s="1">
        <v>0</v>
      </c>
    </row>
    <row r="23" spans="1:7" x14ac:dyDescent="0.25">
      <c r="A23" s="10" t="s">
        <v>16</v>
      </c>
      <c r="B23" s="6"/>
      <c r="C23" s="6"/>
      <c r="D23" s="6"/>
      <c r="E23" s="7">
        <f>SUM(E22)</f>
        <v>1400000</v>
      </c>
      <c r="F23" s="7">
        <f>SUM(F22)</f>
        <v>1400000</v>
      </c>
      <c r="G23" s="7">
        <f>SUM(G22)</f>
        <v>0</v>
      </c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6" t="s">
        <v>33</v>
      </c>
      <c r="B25" s="6"/>
      <c r="C25" s="6"/>
      <c r="D25" s="6"/>
      <c r="E25" s="7">
        <f>E19+E23</f>
        <v>21155000</v>
      </c>
      <c r="F25" s="7">
        <f>F19+F23</f>
        <v>16455000</v>
      </c>
      <c r="G25" s="7">
        <f>G19+G23</f>
        <v>4700000</v>
      </c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6" t="s">
        <v>34</v>
      </c>
      <c r="B27" s="6"/>
      <c r="C27" s="6"/>
      <c r="D27" s="6"/>
      <c r="E27" s="11">
        <f>E25/2600</f>
        <v>8136.5384615384619</v>
      </c>
      <c r="F27" s="11">
        <f>F25/2600</f>
        <v>6328.8461538461543</v>
      </c>
      <c r="G27" s="11">
        <f>G25/2600</f>
        <v>1807.6923076923076</v>
      </c>
    </row>
    <row r="28" spans="1:7" x14ac:dyDescent="0.25">
      <c r="A28" s="1"/>
      <c r="B28" s="1"/>
      <c r="C28" s="1"/>
      <c r="D28" s="1"/>
      <c r="E28" s="1"/>
      <c r="F28" s="1"/>
      <c r="G28" s="1"/>
    </row>
  </sheetData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Esther Kabugho</cp:lastModifiedBy>
  <dcterms:created xsi:type="dcterms:W3CDTF">2014-06-30T12:57:15Z</dcterms:created>
  <dcterms:modified xsi:type="dcterms:W3CDTF">2014-08-14T16:21:50Z</dcterms:modified>
</cp:coreProperties>
</file>