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4" i="1" l="1"/>
  <c r="G53" i="1"/>
  <c r="G52" i="1"/>
  <c r="G51" i="1"/>
  <c r="G47" i="1"/>
  <c r="G48" i="1" s="1"/>
  <c r="G43" i="1"/>
  <c r="G44" i="1" s="1"/>
  <c r="G37" i="1"/>
  <c r="G36" i="1"/>
  <c r="G35" i="1"/>
  <c r="G34" i="1"/>
  <c r="G33" i="1"/>
  <c r="G32" i="1"/>
  <c r="G31" i="1"/>
  <c r="G27" i="1"/>
  <c r="G28" i="1" s="1"/>
  <c r="G23" i="1"/>
  <c r="G22" i="1"/>
  <c r="G21" i="1"/>
  <c r="G20" i="1"/>
  <c r="G19" i="1"/>
  <c r="G18" i="1"/>
  <c r="G17" i="1"/>
  <c r="G55" i="1" l="1"/>
  <c r="G24" i="1"/>
  <c r="G38" i="1"/>
  <c r="G58" i="1" l="1"/>
</calcChain>
</file>

<file path=xl/sharedStrings.xml><?xml version="1.0" encoding="utf-8"?>
<sst xmlns="http://schemas.openxmlformats.org/spreadsheetml/2006/main" count="57" uniqueCount="51">
  <si>
    <r>
      <t xml:space="preserve">                                                                                 </t>
    </r>
    <r>
      <rPr>
        <b/>
        <sz val="14"/>
        <color theme="1"/>
        <rFont val="Times New Roman"/>
        <family val="1"/>
      </rPr>
      <t xml:space="preserve">        BUDGET FOR COMMUNITY PEACE AND DEVELOPMENT (COPEDEF) 2014</t>
    </r>
    <r>
      <rPr>
        <b/>
        <sz val="16"/>
        <color theme="1"/>
        <rFont val="Times New Roman"/>
        <family val="1"/>
      </rPr>
      <t xml:space="preserve"> </t>
    </r>
  </si>
  <si>
    <r>
      <t xml:space="preserve">TITLE:  </t>
    </r>
    <r>
      <rPr>
        <b/>
        <sz val="11"/>
        <color theme="1"/>
        <rFont val="Times New Roman"/>
        <family val="1"/>
      </rPr>
      <t>GRASSS ROOT POVERTY ERADICATION PROGRAM - (GROPEP)</t>
    </r>
  </si>
  <si>
    <r>
      <t xml:space="preserve">PREPARED ON: </t>
    </r>
    <r>
      <rPr>
        <b/>
        <sz val="11"/>
        <color theme="1"/>
        <rFont val="Times New Roman"/>
        <family val="1"/>
      </rPr>
      <t xml:space="preserve"> 1ST JAN. 2014 - 1ST JAN. 2015</t>
    </r>
  </si>
  <si>
    <t>01/01/2014 -01/01/2015</t>
  </si>
  <si>
    <r>
      <t xml:space="preserve">   </t>
    </r>
    <r>
      <rPr>
        <b/>
        <sz val="11"/>
        <color theme="1"/>
        <rFont val="Times New Roman"/>
        <family val="1"/>
      </rPr>
      <t xml:space="preserve">  GRAND TOTALS</t>
    </r>
  </si>
  <si>
    <t>PERSONNEL</t>
  </si>
  <si>
    <t>Monthly Salaries</t>
  </si>
  <si>
    <t># of Persons</t>
  </si>
  <si>
    <t># of Months</t>
  </si>
  <si>
    <t>GH CEDIS</t>
  </si>
  <si>
    <t>Executive Director Program</t>
  </si>
  <si>
    <r>
      <t xml:space="preserve">Executive Director Finance &amp; </t>
    </r>
    <r>
      <rPr>
        <sz val="12"/>
        <color theme="1"/>
        <rFont val="Times New Roman"/>
        <family val="1"/>
      </rPr>
      <t>ACCOUNT</t>
    </r>
  </si>
  <si>
    <t>Monitoring and Evaluation Officer</t>
  </si>
  <si>
    <t>Programmer</t>
  </si>
  <si>
    <t>Logistics Officer</t>
  </si>
  <si>
    <t>Field Officer</t>
  </si>
  <si>
    <t xml:space="preserve">SUBTOTAL </t>
  </si>
  <si>
    <t>LOCAL TRANSPORT</t>
  </si>
  <si>
    <t>Per Monthly Cost</t>
  </si>
  <si>
    <t xml:space="preserve">  # of Months</t>
  </si>
  <si>
    <t>Transport</t>
  </si>
  <si>
    <t>SUBTOTAL</t>
  </si>
  <si>
    <t>OFFICE EXPENDITURE</t>
  </si>
  <si>
    <t>Unit Cost /month</t>
  </si>
  <si>
    <t xml:space="preserve">   # of months</t>
  </si>
  <si>
    <t>Rent</t>
  </si>
  <si>
    <t>Communication(phone calls and internet)</t>
  </si>
  <si>
    <t>stationeries</t>
  </si>
  <si>
    <t>Water Bill</t>
  </si>
  <si>
    <t>Maintenance and Cleaning</t>
  </si>
  <si>
    <t>Light Bill</t>
  </si>
  <si>
    <t>Bank Charges</t>
  </si>
  <si>
    <t>PROJECT BREAKDOWN - GROPEP</t>
  </si>
  <si>
    <t>SKILLS ACQUISITION PROGRAM  (SAP)</t>
  </si>
  <si>
    <t xml:space="preserve">   Unit cost</t>
  </si>
  <si>
    <t># of Trainees</t>
  </si>
  <si>
    <t>Frequency</t>
  </si>
  <si>
    <t xml:space="preserve">Apprenticeship Fee For SAP to Volunteers  </t>
  </si>
  <si>
    <r>
      <rPr>
        <b/>
        <sz val="11"/>
        <color theme="1"/>
        <rFont val="Times New Roman"/>
        <family val="1"/>
      </rPr>
      <t>EQUIPMENT FOR TRAINEES FOR THE STAR</t>
    </r>
    <r>
      <rPr>
        <sz val="11"/>
        <color theme="1"/>
        <rFont val="Times New Roman"/>
        <family val="1"/>
      </rPr>
      <t xml:space="preserve">T </t>
    </r>
    <r>
      <rPr>
        <b/>
        <sz val="11"/>
        <color theme="1"/>
        <rFont val="Times New Roman"/>
        <family val="1"/>
      </rPr>
      <t>OF SAP</t>
    </r>
  </si>
  <si>
    <t xml:space="preserve">    Unit Cost</t>
  </si>
  <si>
    <t>Sewing Machines for Tailors and Seamstresses</t>
  </si>
  <si>
    <t>SUB-TOTAL</t>
  </si>
  <si>
    <t>EQUIPMENT FOR TRAINEES FOR COMPLETION OF SAP</t>
  </si>
  <si>
    <t xml:space="preserve">     Unit Cost</t>
  </si>
  <si>
    <t>Frequqency</t>
  </si>
  <si>
    <t>Hair Dryer Machines &amp; Accessories for Hairdressers</t>
  </si>
  <si>
    <t xml:space="preserve">Sewing Machines &amp;Accessories for Tailors and Seamstresses </t>
  </si>
  <si>
    <t>Machines &amp; Tools for Welders</t>
  </si>
  <si>
    <t>Machines &amp; Tools for other trades (Eg. Masons, Carpentry etc)</t>
  </si>
  <si>
    <t>TOTAL COST FOR SAP</t>
  </si>
  <si>
    <t>Program officer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</si>
</sst>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name val="Times New Roman"/>
      <family val="1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7" fillId="0" borderId="0" xfId="0" applyFont="1"/>
    <xf numFmtId="0" fontId="5" fillId="0" borderId="1" xfId="0" applyFont="1" applyBorder="1"/>
    <xf numFmtId="0" fontId="5" fillId="0" borderId="2" xfId="0" applyFont="1" applyBorder="1"/>
    <xf numFmtId="0" fontId="2" fillId="3" borderId="3" xfId="0" applyFont="1" applyFill="1" applyBorder="1"/>
    <xf numFmtId="0" fontId="5" fillId="3" borderId="3" xfId="0" applyFont="1" applyFill="1" applyBorder="1"/>
    <xf numFmtId="0" fontId="6" fillId="3" borderId="3" xfId="0" applyFont="1" applyFill="1" applyBorder="1"/>
    <xf numFmtId="0" fontId="6" fillId="3" borderId="0" xfId="0" applyFont="1" applyFill="1" applyBorder="1" applyAlignment="1">
      <alignment horizontal="center"/>
    </xf>
    <xf numFmtId="0" fontId="8" fillId="0" borderId="3" xfId="0" applyFont="1" applyBorder="1"/>
    <xf numFmtId="0" fontId="5" fillId="0" borderId="3" xfId="0" applyFont="1" applyBorder="1"/>
    <xf numFmtId="43" fontId="5" fillId="0" borderId="3" xfId="1" applyFont="1" applyBorder="1"/>
    <xf numFmtId="0" fontId="6" fillId="2" borderId="4" xfId="0" applyFont="1" applyFill="1" applyBorder="1"/>
    <xf numFmtId="43" fontId="6" fillId="2" borderId="5" xfId="1" applyFont="1" applyFill="1" applyBorder="1"/>
    <xf numFmtId="0" fontId="5" fillId="0" borderId="4" xfId="0" applyFont="1" applyBorder="1"/>
    <xf numFmtId="0" fontId="5" fillId="0" borderId="6" xfId="0" applyFont="1" applyBorder="1"/>
    <xf numFmtId="2" fontId="5" fillId="0" borderId="3" xfId="0" applyNumberFormat="1" applyFont="1" applyBorder="1"/>
    <xf numFmtId="43" fontId="5" fillId="0" borderId="7" xfId="1" applyFont="1" applyBorder="1"/>
    <xf numFmtId="0" fontId="9" fillId="2" borderId="4" xfId="0" applyFont="1" applyFill="1" applyBorder="1"/>
    <xf numFmtId="0" fontId="6" fillId="0" borderId="6" xfId="0" applyFont="1" applyBorder="1"/>
    <xf numFmtId="0" fontId="6" fillId="3" borderId="4" xfId="0" applyFont="1" applyFill="1" applyBorder="1"/>
    <xf numFmtId="0" fontId="5" fillId="3" borderId="0" xfId="0" applyFont="1" applyFill="1"/>
    <xf numFmtId="0" fontId="6" fillId="3" borderId="0" xfId="0" applyFont="1" applyFill="1"/>
    <xf numFmtId="0" fontId="5" fillId="3" borderId="6" xfId="0" applyFont="1" applyFill="1" applyBorder="1"/>
    <xf numFmtId="0" fontId="6" fillId="0" borderId="3" xfId="0" applyFont="1" applyBorder="1"/>
    <xf numFmtId="3" fontId="5" fillId="0" borderId="3" xfId="0" applyNumberFormat="1" applyFont="1" applyBorder="1"/>
    <xf numFmtId="43" fontId="6" fillId="2" borderId="8" xfId="1" applyFont="1" applyFill="1" applyBorder="1"/>
    <xf numFmtId="43" fontId="5" fillId="0" borderId="3" xfId="1" applyNumberFormat="1" applyFont="1" applyBorder="1"/>
    <xf numFmtId="43" fontId="6" fillId="2" borderId="8" xfId="1" applyNumberFormat="1" applyFont="1" applyFill="1" applyBorder="1"/>
    <xf numFmtId="0" fontId="8" fillId="0" borderId="7" xfId="0" applyFont="1" applyBorder="1"/>
    <xf numFmtId="0" fontId="5" fillId="0" borderId="7" xfId="0" applyFont="1" applyBorder="1"/>
    <xf numFmtId="0" fontId="8" fillId="0" borderId="9" xfId="0" applyFont="1" applyBorder="1"/>
    <xf numFmtId="0" fontId="5" fillId="0" borderId="10" xfId="0" applyFont="1" applyBorder="1"/>
    <xf numFmtId="43" fontId="5" fillId="0" borderId="10" xfId="1" applyFont="1" applyBorder="1"/>
    <xf numFmtId="43" fontId="5" fillId="0" borderId="11" xfId="1" applyFont="1" applyBorder="1"/>
    <xf numFmtId="0" fontId="2" fillId="2" borderId="9" xfId="0" applyFont="1" applyFill="1" applyBorder="1"/>
    <xf numFmtId="43" fontId="6" fillId="2" borderId="12" xfId="1" applyFont="1" applyFill="1" applyBorder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10" fillId="3" borderId="4" xfId="0" applyFont="1" applyFill="1" applyBorder="1"/>
    <xf numFmtId="0" fontId="10" fillId="3" borderId="0" xfId="0" applyFont="1" applyFill="1" applyBorder="1"/>
    <xf numFmtId="43" fontId="10" fillId="3" borderId="6" xfId="0" applyNumberFormat="1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61"/>
  <sheetViews>
    <sheetView tabSelected="1" topLeftCell="A40" workbookViewId="0">
      <selection activeCell="D54" sqref="D54"/>
    </sheetView>
  </sheetViews>
  <sheetFormatPr defaultRowHeight="15" x14ac:dyDescent="0.25"/>
  <cols>
    <col min="2" max="2" width="75.42578125" customWidth="1"/>
    <col min="3" max="3" width="0.140625" customWidth="1"/>
    <col min="4" max="4" width="21.28515625" customWidth="1"/>
    <col min="5" max="5" width="18.42578125" customWidth="1"/>
    <col min="6" max="6" width="16.28515625" customWidth="1"/>
    <col min="7" max="7" width="21.140625" customWidth="1"/>
  </cols>
  <sheetData>
    <row r="5" spans="2:14" ht="20.25" x14ac:dyDescent="0.3">
      <c r="B5" s="1" t="s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14" x14ac:dyDescent="0.25">
      <c r="B7" s="3" t="s">
        <v>1</v>
      </c>
      <c r="C7" s="3"/>
      <c r="D7" s="3"/>
      <c r="E7" s="2"/>
      <c r="F7" s="2"/>
      <c r="G7" s="2"/>
      <c r="H7" s="2"/>
      <c r="I7" s="2"/>
      <c r="J7" s="2"/>
      <c r="K7" s="2"/>
      <c r="L7" s="2"/>
      <c r="M7" s="2"/>
      <c r="N7" s="2"/>
    </row>
    <row r="8" spans="2:14" x14ac:dyDescent="0.25">
      <c r="B8" s="4" t="s">
        <v>2</v>
      </c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</row>
    <row r="9" spans="2:14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ht="16.5" thickBot="1" x14ac:dyDescent="0.3">
      <c r="B11" s="5"/>
      <c r="C11" s="2"/>
      <c r="D11" s="6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25">
      <c r="B12" s="2"/>
      <c r="C12" s="2"/>
      <c r="D12" s="2"/>
      <c r="E12" s="2"/>
      <c r="F12" s="2"/>
      <c r="G12" s="7" t="s">
        <v>3</v>
      </c>
      <c r="H12" s="2"/>
      <c r="I12" s="2"/>
      <c r="J12" s="2"/>
      <c r="K12" s="2"/>
      <c r="L12" s="2"/>
      <c r="M12" s="2"/>
      <c r="N12" s="2"/>
    </row>
    <row r="13" spans="2:14" ht="15.75" thickBot="1" x14ac:dyDescent="0.3">
      <c r="B13" s="2"/>
      <c r="C13" s="2"/>
      <c r="D13" s="2"/>
      <c r="E13" s="2"/>
      <c r="F13" s="2"/>
      <c r="G13" s="8" t="s">
        <v>4</v>
      </c>
      <c r="H13" s="2"/>
      <c r="I13" s="2"/>
      <c r="J13" s="2"/>
      <c r="K13" s="2"/>
      <c r="L13" s="2"/>
      <c r="M13" s="2"/>
      <c r="N13" s="2"/>
    </row>
    <row r="14" spans="2:14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ht="15.75" x14ac:dyDescent="0.25">
      <c r="B16" s="9" t="s">
        <v>5</v>
      </c>
      <c r="C16" s="10"/>
      <c r="D16" s="11" t="s">
        <v>6</v>
      </c>
      <c r="E16" s="11" t="s">
        <v>7</v>
      </c>
      <c r="F16" s="11" t="s">
        <v>8</v>
      </c>
      <c r="G16" s="12" t="s">
        <v>9</v>
      </c>
      <c r="H16" s="2"/>
      <c r="I16" s="2"/>
      <c r="J16" s="2"/>
      <c r="K16" s="2"/>
      <c r="L16" s="2"/>
      <c r="M16" s="2"/>
      <c r="N16" s="2"/>
    </row>
    <row r="17" spans="2:14" ht="18.75" x14ac:dyDescent="0.3">
      <c r="B17" s="13" t="s">
        <v>10</v>
      </c>
      <c r="C17" s="14"/>
      <c r="D17" s="15">
        <v>1000</v>
      </c>
      <c r="E17" s="14">
        <v>1</v>
      </c>
      <c r="F17" s="14">
        <v>12</v>
      </c>
      <c r="G17" s="15">
        <f>SUM(D17*E17*F17)</f>
        <v>12000</v>
      </c>
      <c r="H17" s="2"/>
      <c r="I17" s="2"/>
      <c r="J17" s="2"/>
      <c r="K17" s="2"/>
      <c r="L17" s="2"/>
      <c r="M17" s="2"/>
      <c r="N17" s="2"/>
    </row>
    <row r="18" spans="2:14" ht="18.75" x14ac:dyDescent="0.3">
      <c r="B18" s="13" t="s">
        <v>11</v>
      </c>
      <c r="C18" s="14"/>
      <c r="D18" s="15">
        <v>1000</v>
      </c>
      <c r="E18" s="14">
        <v>1</v>
      </c>
      <c r="F18" s="14">
        <v>12</v>
      </c>
      <c r="G18" s="15">
        <f t="shared" ref="G18:G23" si="0">SUM(D18*E18*F18)</f>
        <v>12000</v>
      </c>
      <c r="H18" s="2"/>
      <c r="I18" s="2"/>
      <c r="J18" s="2"/>
      <c r="K18" s="2"/>
      <c r="L18" s="2"/>
      <c r="M18" s="2"/>
      <c r="N18" s="2"/>
    </row>
    <row r="19" spans="2:14" ht="18.75" x14ac:dyDescent="0.3">
      <c r="B19" s="13" t="s">
        <v>50</v>
      </c>
      <c r="C19" s="14"/>
      <c r="D19" s="15">
        <v>800</v>
      </c>
      <c r="E19" s="14">
        <v>1</v>
      </c>
      <c r="F19" s="14">
        <v>12</v>
      </c>
      <c r="G19" s="15">
        <f t="shared" si="0"/>
        <v>9600</v>
      </c>
      <c r="H19" s="2"/>
      <c r="I19" s="2"/>
      <c r="J19" s="2"/>
      <c r="K19" s="2"/>
      <c r="L19" s="2"/>
      <c r="M19" s="2"/>
      <c r="N19" s="2"/>
    </row>
    <row r="20" spans="2:14" ht="18.75" x14ac:dyDescent="0.3">
      <c r="B20" s="13" t="s">
        <v>12</v>
      </c>
      <c r="C20" s="14"/>
      <c r="D20" s="15">
        <v>600</v>
      </c>
      <c r="E20" s="14">
        <v>1</v>
      </c>
      <c r="F20" s="14">
        <v>12</v>
      </c>
      <c r="G20" s="15">
        <f t="shared" si="0"/>
        <v>7200</v>
      </c>
      <c r="H20" s="2"/>
      <c r="I20" s="2"/>
      <c r="J20" s="2"/>
      <c r="K20" s="2"/>
      <c r="L20" s="2"/>
      <c r="M20" s="2"/>
      <c r="N20" s="2"/>
    </row>
    <row r="21" spans="2:14" ht="18.75" x14ac:dyDescent="0.3">
      <c r="B21" s="13" t="s">
        <v>13</v>
      </c>
      <c r="C21" s="14"/>
      <c r="D21" s="15">
        <v>400</v>
      </c>
      <c r="E21" s="14">
        <v>1</v>
      </c>
      <c r="F21" s="14">
        <v>12</v>
      </c>
      <c r="G21" s="15">
        <f t="shared" si="0"/>
        <v>4800</v>
      </c>
      <c r="H21" s="2"/>
      <c r="I21" s="2"/>
      <c r="J21" s="2"/>
      <c r="K21" s="2"/>
      <c r="L21" s="2"/>
      <c r="M21" s="2"/>
      <c r="N21" s="2"/>
    </row>
    <row r="22" spans="2:14" ht="18.75" x14ac:dyDescent="0.3">
      <c r="B22" s="13" t="s">
        <v>14</v>
      </c>
      <c r="C22" s="14"/>
      <c r="D22" s="15">
        <v>300</v>
      </c>
      <c r="E22" s="14">
        <v>1</v>
      </c>
      <c r="F22" s="14">
        <v>12</v>
      </c>
      <c r="G22" s="15">
        <f t="shared" si="0"/>
        <v>3600</v>
      </c>
      <c r="H22" s="2"/>
      <c r="I22" s="2"/>
      <c r="J22" s="2"/>
      <c r="K22" s="2"/>
      <c r="L22" s="2"/>
      <c r="M22" s="2"/>
      <c r="N22" s="2"/>
    </row>
    <row r="23" spans="2:14" ht="19.5" thickBot="1" x14ac:dyDescent="0.35">
      <c r="B23" s="13" t="s">
        <v>15</v>
      </c>
      <c r="C23" s="14"/>
      <c r="D23" s="15">
        <v>300</v>
      </c>
      <c r="E23" s="14">
        <v>5</v>
      </c>
      <c r="F23" s="14">
        <v>12</v>
      </c>
      <c r="G23" s="15">
        <f t="shared" si="0"/>
        <v>18000</v>
      </c>
      <c r="H23" s="2"/>
      <c r="I23" s="2"/>
      <c r="J23" s="2"/>
      <c r="K23" s="2"/>
      <c r="L23" s="2"/>
      <c r="M23" s="2"/>
      <c r="N23" s="2"/>
    </row>
    <row r="24" spans="2:14" ht="15.75" thickBot="1" x14ac:dyDescent="0.3">
      <c r="B24" s="16" t="s">
        <v>16</v>
      </c>
      <c r="C24" s="2"/>
      <c r="D24" s="2"/>
      <c r="E24" s="2"/>
      <c r="F24" s="2"/>
      <c r="G24" s="17">
        <f>SUM(G17:G23)</f>
        <v>67200</v>
      </c>
      <c r="H24" s="2"/>
      <c r="I24" s="2"/>
      <c r="J24" s="2"/>
      <c r="K24" s="2"/>
      <c r="L24" s="2"/>
      <c r="M24" s="2"/>
      <c r="N24" s="2"/>
    </row>
    <row r="25" spans="2:14" x14ac:dyDescent="0.25">
      <c r="B25" s="18"/>
      <c r="C25" s="2"/>
      <c r="D25" s="2"/>
      <c r="E25" s="2"/>
      <c r="F25" s="2"/>
      <c r="G25" s="19"/>
      <c r="H25" s="2"/>
      <c r="I25" s="2"/>
      <c r="J25" s="2"/>
      <c r="K25" s="2"/>
      <c r="L25" s="2"/>
      <c r="M25" s="2"/>
      <c r="N25" s="2"/>
    </row>
    <row r="26" spans="2:14" x14ac:dyDescent="0.25">
      <c r="B26" s="11" t="s">
        <v>17</v>
      </c>
      <c r="C26" s="10"/>
      <c r="D26" s="11" t="s">
        <v>18</v>
      </c>
      <c r="E26" s="11" t="s">
        <v>19</v>
      </c>
      <c r="F26" s="10"/>
      <c r="G26" s="10"/>
      <c r="H26" s="2"/>
      <c r="I26" s="2"/>
      <c r="J26" s="2"/>
      <c r="K26" s="2"/>
      <c r="L26" s="2"/>
      <c r="M26" s="2"/>
      <c r="N26" s="2"/>
    </row>
    <row r="27" spans="2:14" ht="19.5" thickBot="1" x14ac:dyDescent="0.35">
      <c r="B27" s="13" t="s">
        <v>20</v>
      </c>
      <c r="C27" s="14"/>
      <c r="D27" s="20">
        <v>300</v>
      </c>
      <c r="E27" s="14">
        <v>12</v>
      </c>
      <c r="F27" s="14"/>
      <c r="G27" s="21">
        <f>SUM(D27*E27)</f>
        <v>3600</v>
      </c>
      <c r="H27" s="2"/>
      <c r="I27" s="2"/>
      <c r="J27" s="2"/>
      <c r="K27" s="2"/>
      <c r="L27" s="2"/>
      <c r="M27" s="2"/>
      <c r="N27" s="2"/>
    </row>
    <row r="28" spans="2:14" ht="15.75" thickBot="1" x14ac:dyDescent="0.3">
      <c r="B28" s="22" t="s">
        <v>21</v>
      </c>
      <c r="C28" s="2"/>
      <c r="D28" s="2"/>
      <c r="E28" s="2"/>
      <c r="F28" s="2"/>
      <c r="G28" s="17">
        <f>G27</f>
        <v>3600</v>
      </c>
      <c r="H28" s="2"/>
      <c r="I28" s="2"/>
      <c r="J28" s="2"/>
      <c r="K28" s="2"/>
      <c r="L28" s="2"/>
      <c r="M28" s="2"/>
      <c r="N28" s="2"/>
    </row>
    <row r="29" spans="2:14" x14ac:dyDescent="0.25">
      <c r="B29" s="18"/>
      <c r="C29" s="2"/>
      <c r="D29" s="2"/>
      <c r="E29" s="2"/>
      <c r="F29" s="2"/>
      <c r="G29" s="23"/>
      <c r="H29" s="2"/>
      <c r="I29" s="2"/>
      <c r="J29" s="2"/>
      <c r="K29" s="2"/>
      <c r="L29" s="2"/>
      <c r="M29" s="2"/>
      <c r="N29" s="2"/>
    </row>
    <row r="30" spans="2:14" x14ac:dyDescent="0.25">
      <c r="B30" s="24" t="s">
        <v>22</v>
      </c>
      <c r="C30" s="25"/>
      <c r="D30" s="26" t="s">
        <v>23</v>
      </c>
      <c r="E30" s="26" t="s">
        <v>24</v>
      </c>
      <c r="F30" s="25"/>
      <c r="G30" s="27"/>
      <c r="H30" s="2"/>
      <c r="I30" s="2"/>
      <c r="J30" s="2"/>
      <c r="K30" s="2"/>
      <c r="L30" s="2"/>
      <c r="M30" s="2"/>
      <c r="N30" s="2"/>
    </row>
    <row r="31" spans="2:14" ht="18.75" x14ac:dyDescent="0.3">
      <c r="B31" s="13" t="s">
        <v>25</v>
      </c>
      <c r="C31" s="14"/>
      <c r="D31" s="15">
        <v>500</v>
      </c>
      <c r="E31" s="14">
        <v>12</v>
      </c>
      <c r="F31" s="14"/>
      <c r="G31" s="15">
        <f>SUM(D31*E31)</f>
        <v>6000</v>
      </c>
      <c r="H31" s="2"/>
      <c r="I31" s="2"/>
      <c r="J31" s="2"/>
      <c r="K31" s="2"/>
      <c r="L31" s="2"/>
      <c r="M31" s="2"/>
      <c r="N31" s="2"/>
    </row>
    <row r="32" spans="2:14" ht="18.75" x14ac:dyDescent="0.3">
      <c r="B32" s="13" t="s">
        <v>26</v>
      </c>
      <c r="C32" s="14"/>
      <c r="D32" s="15">
        <v>200</v>
      </c>
      <c r="E32" s="14">
        <v>12</v>
      </c>
      <c r="F32" s="14"/>
      <c r="G32" s="15">
        <f t="shared" ref="G32:G37" si="1">SUM(D32*E32)</f>
        <v>2400</v>
      </c>
      <c r="H32" s="2"/>
      <c r="I32" s="2"/>
      <c r="J32" s="2"/>
      <c r="K32" s="2"/>
      <c r="L32" s="2"/>
      <c r="M32" s="2"/>
      <c r="N32" s="2"/>
    </row>
    <row r="33" spans="2:14" ht="18.75" x14ac:dyDescent="0.3">
      <c r="B33" s="13" t="s">
        <v>27</v>
      </c>
      <c r="C33" s="14"/>
      <c r="D33" s="15">
        <v>50</v>
      </c>
      <c r="E33" s="14">
        <v>12</v>
      </c>
      <c r="F33" s="14"/>
      <c r="G33" s="15">
        <f t="shared" si="1"/>
        <v>600</v>
      </c>
      <c r="H33" s="2"/>
      <c r="I33" s="2"/>
      <c r="J33" s="2"/>
      <c r="K33" s="2"/>
      <c r="L33" s="2"/>
      <c r="M33" s="2"/>
      <c r="N33" s="2"/>
    </row>
    <row r="34" spans="2:14" ht="18.75" x14ac:dyDescent="0.3">
      <c r="B34" s="13" t="s">
        <v>28</v>
      </c>
      <c r="C34" s="14"/>
      <c r="D34" s="15">
        <v>10</v>
      </c>
      <c r="E34" s="14">
        <v>12</v>
      </c>
      <c r="F34" s="14"/>
      <c r="G34" s="15">
        <f t="shared" si="1"/>
        <v>120</v>
      </c>
      <c r="H34" s="2"/>
      <c r="I34" s="2"/>
      <c r="J34" s="2"/>
      <c r="K34" s="2"/>
      <c r="L34" s="2"/>
      <c r="M34" s="2"/>
      <c r="N34" s="2"/>
    </row>
    <row r="35" spans="2:14" ht="18.75" x14ac:dyDescent="0.3">
      <c r="B35" s="13" t="s">
        <v>29</v>
      </c>
      <c r="C35" s="14"/>
      <c r="D35" s="15">
        <v>50</v>
      </c>
      <c r="E35" s="14">
        <v>12</v>
      </c>
      <c r="F35" s="14"/>
      <c r="G35" s="15">
        <f t="shared" si="1"/>
        <v>600</v>
      </c>
      <c r="H35" s="2"/>
      <c r="I35" s="2"/>
      <c r="J35" s="2"/>
      <c r="K35" s="2"/>
      <c r="L35" s="2"/>
      <c r="M35" s="2"/>
      <c r="N35" s="2"/>
    </row>
    <row r="36" spans="2:14" ht="18.75" x14ac:dyDescent="0.3">
      <c r="B36" s="13" t="s">
        <v>30</v>
      </c>
      <c r="C36" s="14"/>
      <c r="D36" s="15">
        <v>50</v>
      </c>
      <c r="E36" s="14">
        <v>12</v>
      </c>
      <c r="F36" s="14"/>
      <c r="G36" s="15">
        <f t="shared" si="1"/>
        <v>600</v>
      </c>
      <c r="H36" s="2"/>
      <c r="I36" s="2"/>
      <c r="J36" s="2"/>
      <c r="K36" s="2"/>
      <c r="L36" s="2"/>
      <c r="M36" s="2"/>
      <c r="N36" s="2"/>
    </row>
    <row r="37" spans="2:14" ht="19.5" thickBot="1" x14ac:dyDescent="0.35">
      <c r="B37" s="13" t="s">
        <v>31</v>
      </c>
      <c r="C37" s="14"/>
      <c r="D37" s="15">
        <v>10</v>
      </c>
      <c r="E37" s="14">
        <v>12</v>
      </c>
      <c r="F37" s="14"/>
      <c r="G37" s="15">
        <f t="shared" si="1"/>
        <v>120</v>
      </c>
      <c r="H37" s="2"/>
      <c r="I37" s="2"/>
      <c r="J37" s="2"/>
      <c r="K37" s="2"/>
      <c r="L37" s="2"/>
      <c r="M37" s="2"/>
      <c r="N37" s="2"/>
    </row>
    <row r="38" spans="2:14" ht="15.75" thickBot="1" x14ac:dyDescent="0.3">
      <c r="B38" s="22" t="s">
        <v>21</v>
      </c>
      <c r="C38" s="2"/>
      <c r="D38" s="2"/>
      <c r="E38" s="2"/>
      <c r="F38" s="2"/>
      <c r="G38" s="17">
        <f>SUM(G31:G37)</f>
        <v>10440</v>
      </c>
      <c r="H38" s="2"/>
      <c r="I38" s="2"/>
      <c r="J38" s="2"/>
      <c r="K38" s="2"/>
      <c r="L38" s="2"/>
      <c r="M38" s="2"/>
      <c r="N38" s="2"/>
    </row>
    <row r="39" spans="2:14" x14ac:dyDescent="0.25">
      <c r="B39" s="18"/>
      <c r="C39" s="2"/>
      <c r="D39" s="2"/>
      <c r="E39" s="2"/>
      <c r="F39" s="2"/>
      <c r="G39" s="19"/>
      <c r="H39" s="2"/>
      <c r="I39" s="2"/>
      <c r="J39" s="2"/>
      <c r="K39" s="2"/>
      <c r="L39" s="2"/>
      <c r="M39" s="2"/>
      <c r="N39" s="2"/>
    </row>
    <row r="40" spans="2:14" x14ac:dyDescent="0.25">
      <c r="B40" s="24" t="s">
        <v>32</v>
      </c>
      <c r="C40" s="25"/>
      <c r="D40" s="25"/>
      <c r="E40" s="25"/>
      <c r="F40" s="25"/>
      <c r="G40" s="27"/>
      <c r="H40" s="2"/>
      <c r="I40" s="2"/>
      <c r="J40" s="2"/>
      <c r="K40" s="2"/>
      <c r="L40" s="2"/>
      <c r="M40" s="2"/>
      <c r="N40" s="2"/>
    </row>
    <row r="41" spans="2:14" x14ac:dyDescent="0.25">
      <c r="B41" s="18"/>
      <c r="C41" s="2"/>
      <c r="D41" s="2"/>
      <c r="E41" s="2"/>
      <c r="F41" s="2"/>
      <c r="G41" s="19"/>
      <c r="H41" s="2"/>
      <c r="I41" s="2"/>
      <c r="J41" s="2"/>
      <c r="K41" s="2"/>
      <c r="L41" s="2"/>
      <c r="M41" s="2"/>
      <c r="N41" s="2"/>
    </row>
    <row r="42" spans="2:14" x14ac:dyDescent="0.25">
      <c r="B42" s="28" t="s">
        <v>33</v>
      </c>
      <c r="C42" s="14"/>
      <c r="D42" s="28" t="s">
        <v>34</v>
      </c>
      <c r="E42" s="28" t="s">
        <v>35</v>
      </c>
      <c r="F42" s="28" t="s">
        <v>36</v>
      </c>
      <c r="G42" s="14"/>
      <c r="H42" s="2"/>
      <c r="I42" s="2"/>
      <c r="J42" s="2"/>
      <c r="K42" s="2"/>
      <c r="L42" s="2"/>
      <c r="M42" s="2"/>
      <c r="N42" s="2"/>
    </row>
    <row r="43" spans="2:14" ht="19.5" thickBot="1" x14ac:dyDescent="0.35">
      <c r="B43" s="13" t="s">
        <v>37</v>
      </c>
      <c r="C43" s="14"/>
      <c r="D43" s="20">
        <v>200</v>
      </c>
      <c r="E43" s="29">
        <v>1000</v>
      </c>
      <c r="F43" s="14">
        <v>1</v>
      </c>
      <c r="G43" s="21">
        <f>SUM(D43*F43*E43)</f>
        <v>200000</v>
      </c>
      <c r="H43" s="2"/>
      <c r="I43" s="2"/>
      <c r="J43" s="2"/>
      <c r="K43" s="2"/>
      <c r="L43" s="2"/>
      <c r="M43" s="2"/>
      <c r="N43" s="2"/>
    </row>
    <row r="44" spans="2:14" ht="15.75" thickBot="1" x14ac:dyDescent="0.3">
      <c r="B44" s="16" t="s">
        <v>21</v>
      </c>
      <c r="C44" s="2"/>
      <c r="D44" s="2"/>
      <c r="E44" s="2"/>
      <c r="F44" s="2"/>
      <c r="G44" s="30">
        <f>SUM(G43)</f>
        <v>200000</v>
      </c>
      <c r="H44" s="2"/>
      <c r="I44" s="2"/>
      <c r="J44" s="2"/>
      <c r="K44" s="2"/>
      <c r="L44" s="2"/>
      <c r="M44" s="2"/>
      <c r="N44" s="2"/>
    </row>
    <row r="45" spans="2:14" x14ac:dyDescent="0.25">
      <c r="B45" s="18"/>
      <c r="C45" s="2"/>
      <c r="D45" s="2"/>
      <c r="E45" s="2"/>
      <c r="F45" s="2"/>
      <c r="G45" s="19"/>
      <c r="H45" s="2"/>
      <c r="I45" s="2"/>
      <c r="J45" s="2"/>
      <c r="K45" s="2"/>
      <c r="L45" s="2"/>
      <c r="M45" s="2"/>
      <c r="N45" s="2"/>
    </row>
    <row r="46" spans="2:14" x14ac:dyDescent="0.25">
      <c r="B46" s="14" t="s">
        <v>38</v>
      </c>
      <c r="C46" s="14"/>
      <c r="D46" s="28" t="s">
        <v>39</v>
      </c>
      <c r="E46" s="28" t="s">
        <v>35</v>
      </c>
      <c r="F46" s="28" t="s">
        <v>36</v>
      </c>
      <c r="G46" s="14"/>
      <c r="H46" s="2"/>
      <c r="I46" s="2"/>
      <c r="J46" s="2"/>
      <c r="K46" s="2"/>
      <c r="L46" s="2"/>
      <c r="M46" s="2"/>
      <c r="N46" s="2"/>
    </row>
    <row r="47" spans="2:14" ht="19.5" thickBot="1" x14ac:dyDescent="0.35">
      <c r="B47" s="13" t="s">
        <v>40</v>
      </c>
      <c r="C47" s="14"/>
      <c r="D47" s="15">
        <v>200</v>
      </c>
      <c r="E47" s="29">
        <v>400</v>
      </c>
      <c r="F47" s="14">
        <v>1</v>
      </c>
      <c r="G47" s="31">
        <f>SUM(D47*F47*E47)</f>
        <v>80000</v>
      </c>
      <c r="H47" s="2"/>
      <c r="I47" s="2"/>
      <c r="J47" s="2"/>
      <c r="K47" s="2"/>
      <c r="L47" s="2"/>
      <c r="M47" s="2"/>
      <c r="N47" s="2"/>
    </row>
    <row r="48" spans="2:14" ht="15.75" thickBot="1" x14ac:dyDescent="0.3">
      <c r="B48" s="16" t="s">
        <v>41</v>
      </c>
      <c r="C48" s="2"/>
      <c r="D48" s="2"/>
      <c r="E48" s="2"/>
      <c r="F48" s="2"/>
      <c r="G48" s="32">
        <f>SUM(G47:G47)</f>
        <v>80000</v>
      </c>
      <c r="H48" s="2"/>
      <c r="I48" s="2"/>
      <c r="J48" s="2"/>
      <c r="K48" s="2"/>
      <c r="L48" s="2"/>
      <c r="M48" s="2"/>
      <c r="N48" s="2"/>
    </row>
    <row r="49" spans="2:14" x14ac:dyDescent="0.25">
      <c r="B49" s="18"/>
      <c r="C49" s="2"/>
      <c r="D49" s="2"/>
      <c r="E49" s="2"/>
      <c r="F49" s="2"/>
      <c r="G49" s="19"/>
      <c r="H49" s="2"/>
      <c r="I49" s="2"/>
      <c r="J49" s="2"/>
      <c r="K49" s="2"/>
      <c r="L49" s="2"/>
      <c r="M49" s="2"/>
      <c r="N49" s="2"/>
    </row>
    <row r="50" spans="2:14" x14ac:dyDescent="0.25">
      <c r="B50" s="28" t="s">
        <v>42</v>
      </c>
      <c r="C50" s="14"/>
      <c r="D50" s="28" t="s">
        <v>43</v>
      </c>
      <c r="E50" s="28" t="s">
        <v>35</v>
      </c>
      <c r="F50" s="28" t="s">
        <v>44</v>
      </c>
      <c r="G50" s="14"/>
      <c r="H50" s="2"/>
      <c r="I50" s="2"/>
      <c r="J50" s="2"/>
      <c r="K50" s="2"/>
      <c r="L50" s="2"/>
      <c r="M50" s="2"/>
      <c r="N50" s="2"/>
    </row>
    <row r="51" spans="2:14" ht="18.75" x14ac:dyDescent="0.3">
      <c r="B51" s="13" t="s">
        <v>45</v>
      </c>
      <c r="C51" s="14"/>
      <c r="D51" s="15">
        <v>700</v>
      </c>
      <c r="E51" s="14">
        <v>300</v>
      </c>
      <c r="F51" s="14">
        <v>1</v>
      </c>
      <c r="G51" s="15">
        <f>SUM(D51*F51*E51)</f>
        <v>210000</v>
      </c>
      <c r="H51" s="2"/>
      <c r="I51" s="2"/>
      <c r="J51" s="2"/>
      <c r="K51" s="2"/>
      <c r="L51" s="2"/>
      <c r="M51" s="2"/>
      <c r="N51" s="2"/>
    </row>
    <row r="52" spans="2:14" ht="18.75" x14ac:dyDescent="0.3">
      <c r="B52" s="13" t="s">
        <v>46</v>
      </c>
      <c r="C52" s="14"/>
      <c r="D52" s="15">
        <v>700</v>
      </c>
      <c r="E52" s="29">
        <v>400</v>
      </c>
      <c r="F52" s="14">
        <v>1</v>
      </c>
      <c r="G52" s="15">
        <f t="shared" ref="G52:G53" si="2">SUM(D52*F52*E52)</f>
        <v>280000</v>
      </c>
      <c r="H52" s="2"/>
      <c r="I52" s="2"/>
      <c r="J52" s="2"/>
      <c r="K52" s="2"/>
      <c r="L52" s="2"/>
      <c r="M52" s="2"/>
      <c r="N52" s="2"/>
    </row>
    <row r="53" spans="2:14" ht="18.75" x14ac:dyDescent="0.3">
      <c r="B53" s="33" t="s">
        <v>47</v>
      </c>
      <c r="C53" s="34"/>
      <c r="D53" s="21">
        <v>600</v>
      </c>
      <c r="E53" s="34">
        <v>100</v>
      </c>
      <c r="F53" s="34">
        <v>1</v>
      </c>
      <c r="G53" s="21">
        <f t="shared" si="2"/>
        <v>60000</v>
      </c>
      <c r="H53" s="2"/>
      <c r="I53" s="2"/>
      <c r="J53" s="2"/>
      <c r="K53" s="2"/>
      <c r="L53" s="2"/>
      <c r="M53" s="2"/>
      <c r="N53" s="2"/>
    </row>
    <row r="54" spans="2:14" ht="18.75" x14ac:dyDescent="0.3">
      <c r="B54" s="35" t="s">
        <v>48</v>
      </c>
      <c r="C54" s="36"/>
      <c r="D54" s="37">
        <v>500</v>
      </c>
      <c r="E54" s="36">
        <v>200</v>
      </c>
      <c r="F54" s="36">
        <v>1</v>
      </c>
      <c r="G54" s="38">
        <f>SUM(D54*E54*F54)</f>
        <v>100000</v>
      </c>
      <c r="H54" s="2"/>
      <c r="I54" s="2"/>
      <c r="J54" s="2"/>
      <c r="K54" s="2"/>
      <c r="L54" s="2"/>
      <c r="M54" s="2"/>
      <c r="N54" s="2"/>
    </row>
    <row r="55" spans="2:14" ht="16.5" thickBot="1" x14ac:dyDescent="0.3">
      <c r="B55" s="39" t="s">
        <v>41</v>
      </c>
      <c r="C55" s="36"/>
      <c r="D55" s="36"/>
      <c r="E55" s="36"/>
      <c r="F55" s="36"/>
      <c r="G55" s="40">
        <f>SUM(G51:G54)</f>
        <v>650000</v>
      </c>
      <c r="H55" s="2"/>
      <c r="I55" s="2"/>
      <c r="J55" s="2"/>
      <c r="K55" s="2"/>
      <c r="L55" s="2"/>
      <c r="M55" s="2"/>
      <c r="N55" s="2"/>
    </row>
    <row r="56" spans="2:14" x14ac:dyDescent="0.25">
      <c r="B56" s="41"/>
      <c r="C56" s="42"/>
      <c r="D56" s="42"/>
      <c r="E56" s="42"/>
      <c r="F56" s="42"/>
      <c r="G56" s="43"/>
    </row>
    <row r="57" spans="2:14" x14ac:dyDescent="0.25">
      <c r="B57" s="41"/>
      <c r="C57" s="42"/>
      <c r="D57" s="42"/>
      <c r="E57" s="42"/>
      <c r="F57" s="42"/>
      <c r="G57" s="43"/>
    </row>
    <row r="58" spans="2:14" ht="23.25" x14ac:dyDescent="0.35">
      <c r="B58" s="44" t="s">
        <v>49</v>
      </c>
      <c r="C58" s="45"/>
      <c r="D58" s="45"/>
      <c r="E58" s="45"/>
      <c r="F58" s="45"/>
      <c r="G58" s="46">
        <f>SUM(G24+G28+G38+G44+G48+G55)</f>
        <v>1011240</v>
      </c>
    </row>
    <row r="59" spans="2:14" x14ac:dyDescent="0.25">
      <c r="B59" s="41"/>
      <c r="C59" s="42"/>
      <c r="D59" s="42"/>
      <c r="E59" s="42"/>
      <c r="F59" s="42"/>
      <c r="G59" s="43"/>
    </row>
    <row r="60" spans="2:14" x14ac:dyDescent="0.25">
      <c r="B60" s="47"/>
      <c r="C60" s="48"/>
      <c r="D60" s="48"/>
      <c r="E60" s="48"/>
      <c r="F60" s="48"/>
      <c r="G60" s="49"/>
    </row>
    <row r="61" spans="2:14" ht="23.25" x14ac:dyDescent="0.35">
      <c r="B61" s="50"/>
      <c r="C61" s="50"/>
      <c r="D61" s="50"/>
      <c r="E61" s="50"/>
      <c r="F61" s="50"/>
      <c r="G61" s="50"/>
    </row>
  </sheetData>
  <mergeCells count="2">
    <mergeCell ref="B5:N5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copedef</dc:creator>
  <cp:lastModifiedBy>copedef</cp:lastModifiedBy>
  <dcterms:created xsi:type="dcterms:W3CDTF">2014-05-16T06:29:45Z</dcterms:created>
  <dcterms:modified xsi:type="dcterms:W3CDTF">2014-05-16T06:36:38Z</dcterms:modified>
</cp:coreProperties>
</file>