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 activeTab="2"/>
  </bookViews>
  <sheets>
    <sheet name="OVERALL-SUMMARY" sheetId="1" r:id="rId1"/>
    <sheet name="BEEKEEPING" sheetId="2" r:id="rId2"/>
    <sheet name="POULTRY" sheetId="3" r:id="rId3"/>
    <sheet name="FOODS" sheetId="4" r:id="rId4"/>
    <sheet name="ADMINS" sheetId="8" r:id="rId5"/>
  </sheets>
  <calcPr calcId="144525"/>
</workbook>
</file>

<file path=xl/calcChain.xml><?xml version="1.0" encoding="utf-8"?>
<calcChain xmlns="http://schemas.openxmlformats.org/spreadsheetml/2006/main">
  <c r="F21" i="1" l="1"/>
  <c r="G10" i="8"/>
  <c r="G11" i="8"/>
  <c r="G12" i="8"/>
  <c r="G13" i="8"/>
  <c r="G9" i="8"/>
  <c r="G14" i="8"/>
  <c r="E17" i="4"/>
  <c r="E19" i="4"/>
  <c r="E18" i="4"/>
  <c r="E16" i="4"/>
  <c r="E15" i="4"/>
  <c r="E14" i="4"/>
  <c r="E13" i="4"/>
  <c r="E12" i="4"/>
  <c r="E11" i="4"/>
  <c r="E10" i="4"/>
  <c r="E9" i="4"/>
  <c r="E20" i="4" s="1"/>
  <c r="E17" i="3"/>
  <c r="E16" i="3"/>
  <c r="E18" i="3"/>
  <c r="E15" i="3"/>
  <c r="E14" i="3"/>
  <c r="E13" i="3"/>
  <c r="E12" i="3"/>
  <c r="E11" i="3"/>
  <c r="E10" i="3"/>
  <c r="E9" i="3"/>
  <c r="E19" i="3" s="1"/>
  <c r="E16" i="2"/>
  <c r="E15" i="2"/>
  <c r="E12" i="2"/>
  <c r="E10" i="2"/>
  <c r="E8" i="2"/>
  <c r="E9" i="2"/>
  <c r="E11" i="2"/>
  <c r="E13" i="2"/>
  <c r="E14" i="2"/>
</calcChain>
</file>

<file path=xl/sharedStrings.xml><?xml version="1.0" encoding="utf-8"?>
<sst xmlns="http://schemas.openxmlformats.org/spreadsheetml/2006/main" count="141" uniqueCount="89">
  <si>
    <t>OPERATIONAL BUDGET TO COVER VARIOUS INCOME GENERATING AND FOOD PRODUCTION PROJECTS</t>
  </si>
  <si>
    <t>SN</t>
  </si>
  <si>
    <t xml:space="preserve">This workbook provides operational budget that fulfills implementation of older people groups' income solution programme in which various </t>
  </si>
  <si>
    <t>project are intended to be undertaken in 63 villages in Kasulu district. To the reason that Kasulu district is vast enough while input resources are</t>
  </si>
  <si>
    <t>inadequate, we are therefore putting our efforts to support 14 villages for the period of one year while supporting in three project namely as:</t>
  </si>
  <si>
    <t xml:space="preserve">these phase will therefore get us roadmap to the implementation of other projects in the forthcoming years. </t>
  </si>
  <si>
    <t>On this sheet, below is a summary of the projects cost in US dollars which stipulated to cover three projects in one year and for 14 villages.</t>
  </si>
  <si>
    <t>Beekeeping</t>
  </si>
  <si>
    <t>Beekeeping project budget for 14 villages</t>
  </si>
  <si>
    <t>Unit Cost</t>
  </si>
  <si>
    <t>Unit Value</t>
  </si>
  <si>
    <t>No. of Units</t>
  </si>
  <si>
    <t>Total units value</t>
  </si>
  <si>
    <t>Beehives procurement</t>
  </si>
  <si>
    <t>Beneficiaries trainning</t>
  </si>
  <si>
    <t>Transportation vehicles (hire)</t>
  </si>
  <si>
    <t>Bee houses</t>
  </si>
  <si>
    <t>Backets</t>
  </si>
  <si>
    <t>Barrels</t>
  </si>
  <si>
    <t>Coats</t>
  </si>
  <si>
    <t>Other charges</t>
  </si>
  <si>
    <t>Grand Total</t>
  </si>
  <si>
    <t>Descrptions</t>
  </si>
  <si>
    <t>Unit cost column figure out the all inputs intended to be installed in the project</t>
  </si>
  <si>
    <t>Unit value is the cost each unit should incurs to make it available at the field of action</t>
  </si>
  <si>
    <t>Number of units represents exact number of items required or to serve. For example every 14 represent</t>
  </si>
  <si>
    <t>number of village to be served while other figures in this field presents real number of units needed.</t>
  </si>
  <si>
    <t>after July 2015 in regards to its outcome.</t>
  </si>
  <si>
    <t>Project cost</t>
  </si>
  <si>
    <t>Project name</t>
  </si>
  <si>
    <t>Sn</t>
  </si>
  <si>
    <t>Food production</t>
  </si>
  <si>
    <t xml:space="preserve">  OPERATIONAL BUDGET TO COVER VARIOUS INCOME GENERATING AND FOOD PRODUCTION PROJECTS</t>
  </si>
  <si>
    <t xml:space="preserve">                               OLDER PEOPLE GROUPS INCOME SOLUTION PROGRAMME (OPGISP)</t>
  </si>
  <si>
    <t xml:space="preserve">                                             SAIDIA WAZEE TANZANIA (SAWATA) KASULU</t>
  </si>
  <si>
    <t>Poultry</t>
  </si>
  <si>
    <t>Chicken houses</t>
  </si>
  <si>
    <t>Chickens procurement</t>
  </si>
  <si>
    <t>Chicken feeding pots</t>
  </si>
  <si>
    <t>Solar systems</t>
  </si>
  <si>
    <t>Forders</t>
  </si>
  <si>
    <t>Medicines and sprays</t>
  </si>
  <si>
    <t>Lamps/bulbs/tuberights</t>
  </si>
  <si>
    <t>Seeds procurement</t>
  </si>
  <si>
    <t>Farms preparation</t>
  </si>
  <si>
    <t xml:space="preserve">Hand hoes </t>
  </si>
  <si>
    <t>Slashers</t>
  </si>
  <si>
    <t>Napsacks/sprayers</t>
  </si>
  <si>
    <t>Sucks/packaging pots</t>
  </si>
  <si>
    <t>Organic manures</t>
  </si>
  <si>
    <t>Measuring units are; Kilograms for seeds and Per suck for organic manure.</t>
  </si>
  <si>
    <t>Unit value is the cost each unit should incurs to make it available at the field of action.</t>
  </si>
  <si>
    <t>Unit cost column figure out the all inputs intended to be installed in the project.</t>
  </si>
  <si>
    <t>Unit</t>
  </si>
  <si>
    <t xml:space="preserve">Unit cost </t>
  </si>
  <si>
    <t>Per month</t>
  </si>
  <si>
    <t>Trainers/facilitators</t>
  </si>
  <si>
    <t>Per diem</t>
  </si>
  <si>
    <t>Unit cost times</t>
  </si>
  <si>
    <t>Stationaries</t>
  </si>
  <si>
    <t>Per participant</t>
  </si>
  <si>
    <t>Traveling cost/monitoring</t>
  </si>
  <si>
    <t>Project management/staffs</t>
  </si>
  <si>
    <t xml:space="preserve">                             OLDER PEOPLE GROUPS INCOME SOLUTION PROGRAMME (OPGISP)</t>
  </si>
  <si>
    <t xml:space="preserve">                                                 SAIDIA WAZEE TANZANIA (SAWATA) KASULU</t>
  </si>
  <si>
    <t>Projects Grand Total</t>
  </si>
  <si>
    <t>Administration cost</t>
  </si>
  <si>
    <t>Projects summary to be implemented under OPGISP</t>
  </si>
  <si>
    <t>foods production. On this workbook, sheet 2, 3, 4 and 5 prescribing budget that is needed to install in to cover the phase plan. The impacts at</t>
  </si>
  <si>
    <t xml:space="preserve">This programme is intended benefit 1800 direct beneficiaries from those 14 villages in Kasulu district and more than 17000 indirect beneficiaries </t>
  </si>
  <si>
    <t>Tthroughout the district. It is also intended that the success of these projects in 14 villages will therefore be diversified to other villages hopping</t>
  </si>
  <si>
    <t>to be in 63 villages after five years of implementation.</t>
  </si>
  <si>
    <t>Rationale of the programme is to reduce income poverty by 35% to older people that the present situation. About 87% of older people in</t>
  </si>
  <si>
    <t xml:space="preserve">Kasulu district are income survivors where by they survive under a dollar per day. </t>
  </si>
  <si>
    <t>Also we are subject to improve older health by increasing food production that will increase food security for older people and finally be there</t>
  </si>
  <si>
    <t>enough nutrition to then resulting into healthier and wellbeing older community in the area.</t>
  </si>
  <si>
    <t>We hope you will be humble and subject to this document as well as to help the success of our programme.</t>
  </si>
  <si>
    <t>Unit cost column figure out all inputs intended to be installed in the project.</t>
  </si>
  <si>
    <t>Beekeeping, poultry and food production to increase income generating capacity and food security for improving nutrition to older at the area.</t>
  </si>
  <si>
    <t>The projects which are going to be implemented from August 2014 to July 2015 as a phase one of the programme, are beekeeping, poultry and</t>
  </si>
  <si>
    <t>August 2014 - July 2015</t>
  </si>
  <si>
    <t xml:space="preserve">Notable that, this budget is for one year meanwhile from August 2014 to July 2015. It shall be renewed </t>
  </si>
  <si>
    <t xml:space="preserve">Poultry project budget to cover 14 villages in one year (August 2014 - July 2015) </t>
  </si>
  <si>
    <t xml:space="preserve">Food production project budget to cover 14 villages in one year (August 2014 - July 2015) </t>
  </si>
  <si>
    <t xml:space="preserve">Projects management budget to cover 14 villages in one year (August 2014 - July 2015) </t>
  </si>
  <si>
    <t xml:space="preserve">                                                SAIDIA WAZEE TANZANIA (SAWATA) KASULU</t>
  </si>
  <si>
    <t xml:space="preserve">                            OLDER PEOPLE GROUPS INCOME SOLUTION PROGRAMME (OPGISP)</t>
  </si>
  <si>
    <t xml:space="preserve">                                               SAIDIA WAZEE TANZANIA (SAWATA) KASULU</t>
  </si>
  <si>
    <t xml:space="preserve">                           OLDER PEOPLE GROUPS INCOME SOLUTION PROGRAMME (OPGISP)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</si>
</sst>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/>
    <xf numFmtId="0" fontId="5" fillId="0" borderId="18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/>
    <xf numFmtId="164" fontId="5" fillId="0" borderId="5" xfId="1" applyNumberFormat="1" applyFont="1" applyBorder="1"/>
    <xf numFmtId="0" fontId="5" fillId="0" borderId="6" xfId="0" applyFont="1" applyBorder="1"/>
    <xf numFmtId="44" fontId="5" fillId="0" borderId="23" xfId="2" applyFont="1" applyBorder="1"/>
    <xf numFmtId="0" fontId="5" fillId="0" borderId="24" xfId="0" applyFont="1" applyBorder="1"/>
    <xf numFmtId="0" fontId="5" fillId="0" borderId="7" xfId="0" applyFont="1" applyBorder="1"/>
    <xf numFmtId="164" fontId="5" fillId="0" borderId="2" xfId="1" applyNumberFormat="1" applyFont="1" applyBorder="1"/>
    <xf numFmtId="0" fontId="5" fillId="0" borderId="8" xfId="0" applyFont="1" applyBorder="1"/>
    <xf numFmtId="44" fontId="5" fillId="0" borderId="25" xfId="2" applyFont="1" applyBorder="1"/>
    <xf numFmtId="164" fontId="5" fillId="0" borderId="7" xfId="1" applyNumberFormat="1" applyFont="1" applyBorder="1"/>
    <xf numFmtId="0" fontId="5" fillId="0" borderId="26" xfId="0" applyFont="1" applyBorder="1"/>
    <xf numFmtId="0" fontId="5" fillId="0" borderId="9" xfId="0" applyFont="1" applyBorder="1"/>
    <xf numFmtId="164" fontId="5" fillId="0" borderId="9" xfId="1" applyNumberFormat="1" applyFont="1" applyBorder="1"/>
    <xf numFmtId="0" fontId="5" fillId="0" borderId="10" xfId="0" applyFont="1" applyBorder="1"/>
    <xf numFmtId="44" fontId="5" fillId="0" borderId="27" xfId="2" applyFont="1" applyBorder="1"/>
    <xf numFmtId="0" fontId="6" fillId="0" borderId="18" xfId="0" applyFont="1" applyBorder="1"/>
    <xf numFmtId="0" fontId="6" fillId="0" borderId="0" xfId="0" applyFont="1" applyBorder="1"/>
    <xf numFmtId="0" fontId="6" fillId="0" borderId="19" xfId="0" applyFont="1" applyBorder="1"/>
    <xf numFmtId="0" fontId="6" fillId="0" borderId="0" xfId="0" applyFont="1"/>
    <xf numFmtId="0" fontId="6" fillId="0" borderId="20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8" xfId="0" applyFont="1" applyBorder="1"/>
    <xf numFmtId="0" fontId="6" fillId="0" borderId="12" xfId="0" applyFont="1" applyBorder="1"/>
    <xf numFmtId="44" fontId="6" fillId="0" borderId="29" xfId="0" applyNumberFormat="1" applyFont="1" applyBorder="1"/>
    <xf numFmtId="0" fontId="6" fillId="3" borderId="18" xfId="0" applyFont="1" applyFill="1" applyBorder="1"/>
    <xf numFmtId="0" fontId="6" fillId="3" borderId="0" xfId="0" applyFont="1" applyFill="1" applyBorder="1"/>
    <xf numFmtId="0" fontId="6" fillId="3" borderId="19" xfId="0" applyFont="1" applyFill="1" applyBorder="1"/>
    <xf numFmtId="0" fontId="5" fillId="3" borderId="18" xfId="0" applyFont="1" applyFill="1" applyBorder="1"/>
    <xf numFmtId="0" fontId="5" fillId="3" borderId="0" xfId="0" applyFont="1" applyFill="1" applyBorder="1"/>
    <xf numFmtId="0" fontId="5" fillId="3" borderId="19" xfId="0" applyFont="1" applyFill="1" applyBorder="1"/>
    <xf numFmtId="0" fontId="5" fillId="3" borderId="30" xfId="0" applyFont="1" applyFill="1" applyBorder="1"/>
    <xf numFmtId="0" fontId="5" fillId="3" borderId="31" xfId="0" applyFont="1" applyFill="1" applyBorder="1"/>
    <xf numFmtId="0" fontId="5" fillId="3" borderId="32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6" fillId="4" borderId="17" xfId="0" applyFont="1" applyFill="1" applyBorder="1"/>
    <xf numFmtId="0" fontId="7" fillId="2" borderId="1" xfId="0" applyFont="1" applyFill="1" applyBorder="1" applyAlignment="1">
      <alignment horizontal="center"/>
    </xf>
    <xf numFmtId="44" fontId="7" fillId="0" borderId="1" xfId="0" applyNumberFormat="1" applyFont="1" applyBorder="1"/>
    <xf numFmtId="0" fontId="7" fillId="0" borderId="11" xfId="0" applyFont="1" applyBorder="1"/>
    <xf numFmtId="0" fontId="7" fillId="0" borderId="12" xfId="0" applyFont="1" applyBorder="1"/>
    <xf numFmtId="44" fontId="7" fillId="0" borderId="5" xfId="0" applyNumberFormat="1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1" xfId="0" applyFont="1" applyBorder="1"/>
    <xf numFmtId="44" fontId="7" fillId="0" borderId="1" xfId="2" applyFont="1" applyBorder="1"/>
    <xf numFmtId="0" fontId="7" fillId="4" borderId="33" xfId="0" applyFont="1" applyFill="1" applyBorder="1"/>
    <xf numFmtId="0" fontId="7" fillId="4" borderId="34" xfId="0" applyFont="1" applyFill="1" applyBorder="1"/>
    <xf numFmtId="0" fontId="7" fillId="4" borderId="35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30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8" fillId="3" borderId="18" xfId="0" applyFont="1" applyFill="1" applyBorder="1"/>
    <xf numFmtId="0" fontId="8" fillId="3" borderId="0" xfId="0" applyFont="1" applyFill="1" applyBorder="1"/>
    <xf numFmtId="0" fontId="8" fillId="3" borderId="19" xfId="0" applyFont="1" applyFill="1" applyBorder="1"/>
    <xf numFmtId="0" fontId="9" fillId="0" borderId="18" xfId="0" applyFont="1" applyBorder="1"/>
    <xf numFmtId="0" fontId="9" fillId="0" borderId="0" xfId="0" applyFont="1" applyBorder="1"/>
    <xf numFmtId="0" fontId="9" fillId="0" borderId="19" xfId="0" applyFont="1" applyBorder="1"/>
    <xf numFmtId="0" fontId="8" fillId="3" borderId="30" xfId="0" applyFont="1" applyFill="1" applyBorder="1"/>
    <xf numFmtId="0" fontId="8" fillId="3" borderId="31" xfId="0" applyFont="1" applyFill="1" applyBorder="1"/>
    <xf numFmtId="0" fontId="8" fillId="3" borderId="32" xfId="0" applyFont="1" applyFill="1" applyBorder="1"/>
    <xf numFmtId="0" fontId="10" fillId="4" borderId="18" xfId="0" applyFont="1" applyFill="1" applyBorder="1"/>
    <xf numFmtId="0" fontId="7" fillId="4" borderId="0" xfId="0" applyFont="1" applyFill="1" applyBorder="1"/>
    <xf numFmtId="0" fontId="7" fillId="4" borderId="19" xfId="0" applyFont="1" applyFill="1" applyBorder="1"/>
    <xf numFmtId="0" fontId="10" fillId="3" borderId="18" xfId="0" applyFont="1" applyFill="1" applyBorder="1"/>
    <xf numFmtId="0" fontId="7" fillId="3" borderId="0" xfId="0" applyFont="1" applyFill="1" applyBorder="1"/>
    <xf numFmtId="0" fontId="7" fillId="3" borderId="19" xfId="0" applyFont="1" applyFill="1" applyBorder="1"/>
    <xf numFmtId="0" fontId="10" fillId="3" borderId="0" xfId="0" applyFont="1" applyFill="1" applyBorder="1"/>
    <xf numFmtId="0" fontId="10" fillId="3" borderId="19" xfId="0" applyFont="1" applyFill="1" applyBorder="1"/>
    <xf numFmtId="0" fontId="10" fillId="0" borderId="18" xfId="0" applyFont="1" applyBorder="1"/>
    <xf numFmtId="0" fontId="10" fillId="0" borderId="0" xfId="0" applyFont="1" applyBorder="1"/>
    <xf numFmtId="0" fontId="10" fillId="0" borderId="19" xfId="0" applyFont="1" applyBorder="1"/>
    <xf numFmtId="0" fontId="7" fillId="0" borderId="20" xfId="0" applyFont="1" applyBorder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0" fillId="0" borderId="22" xfId="0" applyFont="1" applyBorder="1"/>
    <xf numFmtId="0" fontId="10" fillId="0" borderId="5" xfId="0" applyFont="1" applyBorder="1"/>
    <xf numFmtId="164" fontId="10" fillId="0" borderId="5" xfId="1" applyNumberFormat="1" applyFont="1" applyBorder="1"/>
    <xf numFmtId="0" fontId="10" fillId="0" borderId="6" xfId="0" applyFont="1" applyBorder="1"/>
    <xf numFmtId="44" fontId="10" fillId="0" borderId="23" xfId="2" applyFont="1" applyBorder="1"/>
    <xf numFmtId="0" fontId="10" fillId="0" borderId="24" xfId="0" applyFont="1" applyBorder="1"/>
    <xf numFmtId="0" fontId="10" fillId="0" borderId="7" xfId="0" applyFont="1" applyBorder="1"/>
    <xf numFmtId="164" fontId="10" fillId="0" borderId="2" xfId="1" applyNumberFormat="1" applyFont="1" applyBorder="1"/>
    <xf numFmtId="0" fontId="10" fillId="0" borderId="8" xfId="0" applyFont="1" applyBorder="1"/>
    <xf numFmtId="44" fontId="10" fillId="0" borderId="25" xfId="2" applyFont="1" applyBorder="1"/>
    <xf numFmtId="164" fontId="10" fillId="0" borderId="7" xfId="1" applyNumberFormat="1" applyFont="1" applyBorder="1"/>
    <xf numFmtId="0" fontId="10" fillId="0" borderId="26" xfId="0" applyFont="1" applyBorder="1"/>
    <xf numFmtId="0" fontId="10" fillId="0" borderId="9" xfId="0" applyFont="1" applyBorder="1"/>
    <xf numFmtId="164" fontId="10" fillId="0" borderId="9" xfId="1" applyNumberFormat="1" applyFont="1" applyBorder="1"/>
    <xf numFmtId="0" fontId="10" fillId="0" borderId="10" xfId="0" applyFont="1" applyBorder="1"/>
    <xf numFmtId="44" fontId="10" fillId="0" borderId="27" xfId="2" applyFont="1" applyBorder="1"/>
    <xf numFmtId="0" fontId="7" fillId="0" borderId="28" xfId="0" applyFont="1" applyBorder="1"/>
    <xf numFmtId="44" fontId="7" fillId="0" borderId="29" xfId="0" applyNumberFormat="1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164" fontId="10" fillId="0" borderId="12" xfId="1" applyNumberFormat="1" applyFont="1" applyBorder="1"/>
    <xf numFmtId="164" fontId="10" fillId="0" borderId="1" xfId="1" applyNumberFormat="1" applyFont="1" applyBorder="1"/>
    <xf numFmtId="43" fontId="10" fillId="0" borderId="1" xfId="1" applyFont="1" applyBorder="1"/>
    <xf numFmtId="0" fontId="10" fillId="0" borderId="1" xfId="0" applyFont="1" applyBorder="1"/>
    <xf numFmtId="44" fontId="10" fillId="0" borderId="29" xfId="2" applyFont="1" applyBorder="1"/>
    <xf numFmtId="164" fontId="10" fillId="0" borderId="13" xfId="1" applyNumberFormat="1" applyFont="1" applyBorder="1"/>
    <xf numFmtId="43" fontId="10" fillId="0" borderId="2" xfId="1" applyFont="1" applyBorder="1"/>
    <xf numFmtId="0" fontId="7" fillId="0" borderId="14" xfId="0" applyFont="1" applyBorder="1"/>
    <xf numFmtId="164" fontId="10" fillId="0" borderId="36" xfId="1" applyNumberFormat="1" applyFont="1" applyBorder="1"/>
    <xf numFmtId="43" fontId="10" fillId="0" borderId="36" xfId="1" applyFont="1" applyBorder="1"/>
    <xf numFmtId="0" fontId="10" fillId="0" borderId="36" xfId="0" applyFont="1" applyBorder="1"/>
    <xf numFmtId="44" fontId="10" fillId="0" borderId="37" xfId="2" applyFont="1" applyBorder="1"/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J8" sqref="J8"/>
    </sheetView>
  </sheetViews>
  <sheetFormatPr defaultRowHeight="15" x14ac:dyDescent="0.25"/>
  <cols>
    <col min="1" max="1" width="4.42578125" customWidth="1"/>
    <col min="2" max="2" width="12.28515625" customWidth="1"/>
    <col min="3" max="3" width="12.42578125" customWidth="1"/>
    <col min="4" max="4" width="4.140625" customWidth="1"/>
    <col min="5" max="5" width="23.7109375" customWidth="1"/>
    <col min="6" max="6" width="27.5703125" customWidth="1"/>
    <col min="11" max="11" width="10" customWidth="1"/>
  </cols>
  <sheetData>
    <row r="1" spans="1:11" ht="15.75" thickBot="1" x14ac:dyDescent="0.3"/>
    <row r="2" spans="1:11" s="3" customFormat="1" ht="19.5" thickBot="1" x14ac:dyDescent="0.35">
      <c r="A2" s="62"/>
      <c r="B2" s="63"/>
      <c r="C2" s="63" t="s">
        <v>34</v>
      </c>
      <c r="D2" s="63"/>
      <c r="E2" s="63"/>
      <c r="F2" s="63"/>
      <c r="G2" s="63"/>
      <c r="H2" s="63"/>
      <c r="I2" s="63"/>
      <c r="J2" s="63"/>
      <c r="K2" s="64"/>
    </row>
    <row r="3" spans="1:11" s="2" customFormat="1" ht="15.75" x14ac:dyDescent="0.25">
      <c r="A3" s="65"/>
      <c r="B3" s="66"/>
      <c r="C3" s="66" t="s">
        <v>33</v>
      </c>
      <c r="D3" s="66"/>
      <c r="E3" s="66"/>
      <c r="F3" s="66"/>
      <c r="G3" s="66"/>
      <c r="H3" s="66"/>
      <c r="I3" s="66"/>
      <c r="J3" s="66"/>
      <c r="K3" s="67"/>
    </row>
    <row r="4" spans="1:11" s="2" customFormat="1" ht="16.5" thickBot="1" x14ac:dyDescent="0.3">
      <c r="A4" s="68"/>
      <c r="B4" s="69"/>
      <c r="C4" s="69" t="s">
        <v>32</v>
      </c>
      <c r="D4" s="69"/>
      <c r="E4" s="69"/>
      <c r="F4" s="69"/>
      <c r="G4" s="69"/>
      <c r="H4" s="69"/>
      <c r="I4" s="69"/>
      <c r="J4" s="69"/>
      <c r="K4" s="70"/>
    </row>
    <row r="5" spans="1:11" x14ac:dyDescent="0.25">
      <c r="A5" s="71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72"/>
    </row>
    <row r="6" spans="1:11" x14ac:dyDescent="0.25">
      <c r="A6" s="71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72"/>
    </row>
    <row r="7" spans="1:11" x14ac:dyDescent="0.25">
      <c r="A7" s="71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72"/>
    </row>
    <row r="8" spans="1:11" x14ac:dyDescent="0.25">
      <c r="A8" s="71" t="s">
        <v>78</v>
      </c>
      <c r="B8" s="58"/>
      <c r="C8" s="58"/>
      <c r="D8" s="58"/>
      <c r="E8" s="58"/>
      <c r="F8" s="58"/>
      <c r="G8" s="58"/>
      <c r="H8" s="58"/>
      <c r="I8" s="58"/>
      <c r="J8" s="58"/>
      <c r="K8" s="72"/>
    </row>
    <row r="9" spans="1:11" x14ac:dyDescent="0.25">
      <c r="A9" s="71"/>
      <c r="B9" s="58"/>
      <c r="C9" s="58"/>
      <c r="D9" s="58"/>
      <c r="E9" s="58"/>
      <c r="F9" s="58"/>
      <c r="G9" s="58"/>
      <c r="H9" s="58"/>
      <c r="I9" s="58"/>
      <c r="J9" s="58"/>
      <c r="K9" s="72"/>
    </row>
    <row r="10" spans="1:11" x14ac:dyDescent="0.25">
      <c r="A10" s="71" t="s">
        <v>79</v>
      </c>
      <c r="B10" s="58"/>
      <c r="C10" s="58"/>
      <c r="D10" s="58"/>
      <c r="E10" s="58"/>
      <c r="F10" s="58"/>
      <c r="G10" s="58"/>
      <c r="H10" s="58"/>
      <c r="I10" s="58"/>
      <c r="J10" s="58"/>
      <c r="K10" s="72"/>
    </row>
    <row r="11" spans="1:11" x14ac:dyDescent="0.25">
      <c r="A11" s="71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72"/>
    </row>
    <row r="12" spans="1:11" x14ac:dyDescent="0.25">
      <c r="A12" s="71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72"/>
    </row>
    <row r="13" spans="1:11" x14ac:dyDescent="0.25">
      <c r="A13" s="71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72"/>
    </row>
    <row r="14" spans="1:11" x14ac:dyDescent="0.25">
      <c r="A14" s="71"/>
      <c r="B14" s="58"/>
      <c r="C14" s="58"/>
      <c r="D14" s="58"/>
      <c r="E14" s="58"/>
      <c r="F14" s="58"/>
      <c r="G14" s="58"/>
      <c r="H14" s="58"/>
      <c r="I14" s="58"/>
      <c r="J14" s="58"/>
      <c r="K14" s="72"/>
    </row>
    <row r="15" spans="1:11" ht="15.75" thickBot="1" x14ac:dyDescent="0.3">
      <c r="A15" s="71"/>
      <c r="B15" s="58"/>
      <c r="C15" s="58"/>
      <c r="D15" s="58"/>
      <c r="E15" s="58" t="s">
        <v>67</v>
      </c>
      <c r="F15" s="58"/>
      <c r="G15" s="58"/>
      <c r="H15" s="58"/>
      <c r="I15" s="58"/>
      <c r="J15" s="58"/>
      <c r="K15" s="72"/>
    </row>
    <row r="16" spans="1:11" s="4" customFormat="1" ht="20.25" thickTop="1" thickBot="1" x14ac:dyDescent="0.35">
      <c r="A16" s="73"/>
      <c r="B16" s="74"/>
      <c r="C16" s="74"/>
      <c r="D16" s="52" t="s">
        <v>30</v>
      </c>
      <c r="E16" s="52" t="s">
        <v>29</v>
      </c>
      <c r="F16" s="52" t="s">
        <v>28</v>
      </c>
      <c r="G16" s="74"/>
      <c r="H16" s="74"/>
      <c r="I16" s="74"/>
      <c r="J16" s="74"/>
      <c r="K16" s="75"/>
    </row>
    <row r="17" spans="1:11" ht="16.5" thickTop="1" thickBot="1" x14ac:dyDescent="0.3">
      <c r="A17" s="71"/>
      <c r="B17" s="58"/>
      <c r="C17" s="58"/>
      <c r="D17" s="60">
        <v>1</v>
      </c>
      <c r="E17" s="60" t="s">
        <v>7</v>
      </c>
      <c r="F17" s="53">
        <v>132020</v>
      </c>
      <c r="G17" s="58"/>
      <c r="H17" s="58"/>
      <c r="I17" s="58"/>
      <c r="J17" s="58"/>
      <c r="K17" s="72"/>
    </row>
    <row r="18" spans="1:11" ht="16.5" thickTop="1" thickBot="1" x14ac:dyDescent="0.3">
      <c r="A18" s="71"/>
      <c r="B18" s="58"/>
      <c r="C18" s="58"/>
      <c r="D18" s="60">
        <v>2</v>
      </c>
      <c r="E18" s="60" t="s">
        <v>35</v>
      </c>
      <c r="F18" s="61">
        <v>123060</v>
      </c>
      <c r="G18" s="58"/>
      <c r="H18" s="58"/>
      <c r="I18" s="58"/>
      <c r="J18" s="58"/>
      <c r="K18" s="72"/>
    </row>
    <row r="19" spans="1:11" ht="16.5" thickTop="1" thickBot="1" x14ac:dyDescent="0.3">
      <c r="A19" s="71"/>
      <c r="B19" s="58"/>
      <c r="C19" s="58"/>
      <c r="D19" s="60">
        <v>3</v>
      </c>
      <c r="E19" s="60" t="s">
        <v>31</v>
      </c>
      <c r="F19" s="61">
        <v>84238</v>
      </c>
      <c r="G19" s="58"/>
      <c r="H19" s="58"/>
      <c r="I19" s="58"/>
      <c r="J19" s="58"/>
      <c r="K19" s="72"/>
    </row>
    <row r="20" spans="1:11" ht="16.5" thickTop="1" thickBot="1" x14ac:dyDescent="0.3">
      <c r="A20" s="71"/>
      <c r="B20" s="58"/>
      <c r="C20" s="58"/>
      <c r="D20" s="60">
        <v>4</v>
      </c>
      <c r="E20" s="60" t="s">
        <v>66</v>
      </c>
      <c r="F20" s="61">
        <v>116380</v>
      </c>
      <c r="G20" s="58"/>
      <c r="H20" s="58"/>
      <c r="I20" s="58"/>
      <c r="J20" s="58"/>
      <c r="K20" s="72"/>
    </row>
    <row r="21" spans="1:11" ht="16.5" thickTop="1" thickBot="1" x14ac:dyDescent="0.3">
      <c r="A21" s="71"/>
      <c r="B21" s="58"/>
      <c r="C21" s="58"/>
      <c r="D21" s="54" t="s">
        <v>65</v>
      </c>
      <c r="E21" s="55"/>
      <c r="F21" s="56">
        <f>SUM(F17:F20)</f>
        <v>455698</v>
      </c>
      <c r="G21" s="58"/>
      <c r="H21" s="58"/>
      <c r="I21" s="58"/>
      <c r="J21" s="58"/>
      <c r="K21" s="72"/>
    </row>
    <row r="22" spans="1:11" ht="15.75" thickTop="1" x14ac:dyDescent="0.25">
      <c r="A22" s="71"/>
      <c r="B22" s="58"/>
      <c r="C22" s="58"/>
      <c r="D22" s="58"/>
      <c r="E22" s="58"/>
      <c r="F22" s="58"/>
      <c r="G22" s="58"/>
      <c r="H22" s="58"/>
      <c r="I22" s="58"/>
      <c r="J22" s="58"/>
      <c r="K22" s="72"/>
    </row>
    <row r="23" spans="1:11" x14ac:dyDescent="0.25">
      <c r="A23" s="71" t="s">
        <v>69</v>
      </c>
      <c r="B23" s="58"/>
      <c r="C23" s="58"/>
      <c r="D23" s="58"/>
      <c r="E23" s="58"/>
      <c r="F23" s="58"/>
      <c r="G23" s="58"/>
      <c r="H23" s="58"/>
      <c r="I23" s="58"/>
      <c r="J23" s="58"/>
      <c r="K23" s="72"/>
    </row>
    <row r="24" spans="1:11" x14ac:dyDescent="0.25">
      <c r="A24" s="71" t="s">
        <v>70</v>
      </c>
      <c r="B24" s="58"/>
      <c r="C24" s="58"/>
      <c r="D24" s="58"/>
      <c r="E24" s="58"/>
      <c r="F24" s="58"/>
      <c r="G24" s="58"/>
      <c r="H24" s="58"/>
      <c r="I24" s="58"/>
      <c r="J24" s="58"/>
      <c r="K24" s="72"/>
    </row>
    <row r="25" spans="1:11" x14ac:dyDescent="0.25">
      <c r="A25" s="71" t="s">
        <v>71</v>
      </c>
      <c r="B25" s="58"/>
      <c r="C25" s="58"/>
      <c r="D25" s="58"/>
      <c r="E25" s="58"/>
      <c r="F25" s="58"/>
      <c r="G25" s="58"/>
      <c r="H25" s="58"/>
      <c r="I25" s="58"/>
      <c r="J25" s="58"/>
      <c r="K25" s="72"/>
    </row>
    <row r="26" spans="1:11" x14ac:dyDescent="0.25">
      <c r="A26" s="71"/>
      <c r="B26" s="58" t="s">
        <v>72</v>
      </c>
      <c r="C26" s="58"/>
      <c r="D26" s="58"/>
      <c r="E26" s="58"/>
      <c r="F26" s="58"/>
      <c r="G26" s="58"/>
      <c r="H26" s="58"/>
      <c r="I26" s="58"/>
      <c r="J26" s="58"/>
      <c r="K26" s="72"/>
    </row>
    <row r="27" spans="1:11" x14ac:dyDescent="0.25">
      <c r="A27" s="71" t="s">
        <v>73</v>
      </c>
      <c r="B27" s="58"/>
      <c r="C27" s="58"/>
      <c r="D27" s="58"/>
      <c r="E27" s="58"/>
      <c r="F27" s="58"/>
      <c r="G27" s="58"/>
      <c r="H27" s="58"/>
      <c r="I27" s="58"/>
      <c r="J27" s="58"/>
      <c r="K27" s="72"/>
    </row>
    <row r="28" spans="1:11" x14ac:dyDescent="0.25">
      <c r="A28" s="71" t="s">
        <v>74</v>
      </c>
      <c r="B28" s="58"/>
      <c r="C28" s="58"/>
      <c r="D28" s="58"/>
      <c r="E28" s="58"/>
      <c r="F28" s="58"/>
      <c r="G28" s="58"/>
      <c r="H28" s="58"/>
      <c r="I28" s="58"/>
      <c r="J28" s="58"/>
      <c r="K28" s="72"/>
    </row>
    <row r="29" spans="1:11" x14ac:dyDescent="0.25">
      <c r="A29" s="71" t="s">
        <v>75</v>
      </c>
      <c r="B29" s="58"/>
      <c r="C29" s="58"/>
      <c r="D29" s="58"/>
      <c r="E29" s="58"/>
      <c r="F29" s="58"/>
      <c r="G29" s="58"/>
      <c r="H29" s="58"/>
      <c r="I29" s="58"/>
      <c r="J29" s="58"/>
      <c r="K29" s="72"/>
    </row>
    <row r="30" spans="1:11" x14ac:dyDescent="0.25">
      <c r="A30" s="71" t="s">
        <v>76</v>
      </c>
      <c r="B30" s="58"/>
      <c r="C30" s="58"/>
      <c r="D30" s="58"/>
      <c r="E30" s="58"/>
      <c r="F30" s="58"/>
      <c r="G30" s="58"/>
      <c r="H30" s="58"/>
      <c r="I30" s="58"/>
      <c r="J30" s="58"/>
      <c r="K30" s="72"/>
    </row>
    <row r="31" spans="1:11" ht="15.75" thickBot="1" x14ac:dyDescent="0.3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7" sqref="E7"/>
    </sheetView>
  </sheetViews>
  <sheetFormatPr defaultRowHeight="15.75" x14ac:dyDescent="0.25"/>
  <cols>
    <col min="1" max="1" width="4.140625" style="8" customWidth="1"/>
    <col min="2" max="2" width="29.85546875" style="8" customWidth="1"/>
    <col min="3" max="3" width="19.7109375" style="8" customWidth="1"/>
    <col min="4" max="4" width="18.5703125" style="8" customWidth="1"/>
    <col min="5" max="5" width="28.5703125" style="8" customWidth="1"/>
    <col min="6" max="16384" width="9.140625" style="8"/>
  </cols>
  <sheetData>
    <row r="1" spans="1:5" s="31" customFormat="1" x14ac:dyDescent="0.25">
      <c r="A1" s="49"/>
      <c r="B1" s="50" t="s">
        <v>64</v>
      </c>
      <c r="C1" s="50"/>
      <c r="D1" s="50"/>
      <c r="E1" s="51"/>
    </row>
    <row r="2" spans="1:5" s="31" customFormat="1" x14ac:dyDescent="0.25">
      <c r="A2" s="40"/>
      <c r="B2" s="41" t="s">
        <v>63</v>
      </c>
      <c r="C2" s="41"/>
      <c r="D2" s="41"/>
      <c r="E2" s="42"/>
    </row>
    <row r="3" spans="1:5" s="31" customFormat="1" x14ac:dyDescent="0.25">
      <c r="A3" s="40"/>
      <c r="B3" s="41" t="s">
        <v>0</v>
      </c>
      <c r="C3" s="41"/>
      <c r="D3" s="41"/>
      <c r="E3" s="42"/>
    </row>
    <row r="4" spans="1:5" s="31" customFormat="1" x14ac:dyDescent="0.25">
      <c r="A4" s="40"/>
      <c r="B4" s="41"/>
      <c r="C4" s="41" t="s">
        <v>80</v>
      </c>
      <c r="D4" s="41"/>
      <c r="E4" s="42"/>
    </row>
    <row r="5" spans="1:5" s="31" customFormat="1" x14ac:dyDescent="0.25">
      <c r="A5" s="28" t="s">
        <v>8</v>
      </c>
      <c r="B5" s="29"/>
      <c r="C5" s="29"/>
      <c r="D5" s="29"/>
      <c r="E5" s="30"/>
    </row>
    <row r="6" spans="1:5" ht="16.5" thickBot="1" x14ac:dyDescent="0.3">
      <c r="A6" s="9"/>
      <c r="B6" s="10"/>
      <c r="C6" s="10"/>
      <c r="D6" s="10"/>
      <c r="E6" s="11"/>
    </row>
    <row r="7" spans="1:5" s="31" customFormat="1" ht="17.25" thickTop="1" thickBot="1" x14ac:dyDescent="0.3">
      <c r="A7" s="32" t="s">
        <v>1</v>
      </c>
      <c r="B7" s="33" t="s">
        <v>9</v>
      </c>
      <c r="C7" s="34" t="s">
        <v>10</v>
      </c>
      <c r="D7" s="35" t="s">
        <v>11</v>
      </c>
      <c r="E7" s="36" t="s">
        <v>12</v>
      </c>
    </row>
    <row r="8" spans="1:5" ht="17.25" thickTop="1" thickBot="1" x14ac:dyDescent="0.3">
      <c r="A8" s="12">
        <v>1</v>
      </c>
      <c r="B8" s="13" t="s">
        <v>13</v>
      </c>
      <c r="C8" s="14">
        <v>58</v>
      </c>
      <c r="D8" s="15">
        <v>700</v>
      </c>
      <c r="E8" s="16">
        <f>C8*D8</f>
        <v>40600</v>
      </c>
    </row>
    <row r="9" spans="1:5" ht="17.25" thickTop="1" thickBot="1" x14ac:dyDescent="0.3">
      <c r="A9" s="17">
        <v>2</v>
      </c>
      <c r="B9" s="18" t="s">
        <v>14</v>
      </c>
      <c r="C9" s="19">
        <v>386</v>
      </c>
      <c r="D9" s="20">
        <v>14</v>
      </c>
      <c r="E9" s="21">
        <f t="shared" ref="E9:E14" si="0">C9*D9</f>
        <v>5404</v>
      </c>
    </row>
    <row r="10" spans="1:5" ht="17.25" thickTop="1" thickBot="1" x14ac:dyDescent="0.3">
      <c r="A10" s="12">
        <v>3</v>
      </c>
      <c r="B10" s="13" t="s">
        <v>15</v>
      </c>
      <c r="C10" s="14">
        <v>546</v>
      </c>
      <c r="D10" s="15">
        <v>14</v>
      </c>
      <c r="E10" s="16">
        <f>C10*D10</f>
        <v>7644</v>
      </c>
    </row>
    <row r="11" spans="1:5" ht="17.25" thickTop="1" thickBot="1" x14ac:dyDescent="0.3">
      <c r="A11" s="17">
        <v>4</v>
      </c>
      <c r="B11" s="18" t="s">
        <v>16</v>
      </c>
      <c r="C11" s="22">
        <v>2893</v>
      </c>
      <c r="D11" s="20">
        <v>14</v>
      </c>
      <c r="E11" s="21">
        <f t="shared" si="0"/>
        <v>40502</v>
      </c>
    </row>
    <row r="12" spans="1:5" ht="17.25" thickTop="1" thickBot="1" x14ac:dyDescent="0.3">
      <c r="A12" s="12">
        <v>5</v>
      </c>
      <c r="B12" s="13" t="s">
        <v>17</v>
      </c>
      <c r="C12" s="14">
        <v>6</v>
      </c>
      <c r="D12" s="15">
        <v>700</v>
      </c>
      <c r="E12" s="16">
        <f>C12*D12</f>
        <v>4200</v>
      </c>
    </row>
    <row r="13" spans="1:5" ht="17.25" thickTop="1" thickBot="1" x14ac:dyDescent="0.3">
      <c r="A13" s="17">
        <v>6</v>
      </c>
      <c r="B13" s="18" t="s">
        <v>18</v>
      </c>
      <c r="C13" s="22">
        <v>45</v>
      </c>
      <c r="D13" s="20">
        <v>70</v>
      </c>
      <c r="E13" s="21">
        <f t="shared" si="0"/>
        <v>3150</v>
      </c>
    </row>
    <row r="14" spans="1:5" ht="17.25" thickTop="1" thickBot="1" x14ac:dyDescent="0.3">
      <c r="A14" s="12">
        <v>7</v>
      </c>
      <c r="B14" s="13" t="s">
        <v>19</v>
      </c>
      <c r="C14" s="14">
        <v>45</v>
      </c>
      <c r="D14" s="15">
        <v>56</v>
      </c>
      <c r="E14" s="16">
        <f t="shared" si="0"/>
        <v>2520</v>
      </c>
    </row>
    <row r="15" spans="1:5" ht="17.25" thickTop="1" thickBot="1" x14ac:dyDescent="0.3">
      <c r="A15" s="23">
        <v>8</v>
      </c>
      <c r="B15" s="24" t="s">
        <v>20</v>
      </c>
      <c r="C15" s="25">
        <v>2000</v>
      </c>
      <c r="D15" s="26">
        <v>14</v>
      </c>
      <c r="E15" s="27">
        <f>C15*D15</f>
        <v>28000</v>
      </c>
    </row>
    <row r="16" spans="1:5" s="31" customFormat="1" ht="17.25" thickTop="1" thickBot="1" x14ac:dyDescent="0.3">
      <c r="A16" s="37"/>
      <c r="B16" s="38" t="s">
        <v>21</v>
      </c>
      <c r="C16" s="38"/>
      <c r="D16" s="38"/>
      <c r="E16" s="39">
        <f>SUM(E8:E15)</f>
        <v>132020</v>
      </c>
    </row>
    <row r="17" spans="1:5" ht="16.5" thickTop="1" x14ac:dyDescent="0.25">
      <c r="A17" s="9"/>
      <c r="B17" s="10"/>
      <c r="C17" s="10"/>
      <c r="D17" s="10"/>
      <c r="E17" s="11"/>
    </row>
    <row r="18" spans="1:5" s="31" customFormat="1" x14ac:dyDescent="0.25">
      <c r="A18" s="28" t="s">
        <v>22</v>
      </c>
      <c r="B18" s="29"/>
      <c r="C18" s="29"/>
      <c r="D18" s="29"/>
      <c r="E18" s="30"/>
    </row>
    <row r="19" spans="1:5" x14ac:dyDescent="0.25">
      <c r="A19" s="43">
        <v>1</v>
      </c>
      <c r="B19" s="44" t="s">
        <v>23</v>
      </c>
      <c r="C19" s="44"/>
      <c r="D19" s="44"/>
      <c r="E19" s="45"/>
    </row>
    <row r="20" spans="1:5" x14ac:dyDescent="0.25">
      <c r="A20" s="43">
        <v>2</v>
      </c>
      <c r="B20" s="44" t="s">
        <v>24</v>
      </c>
      <c r="C20" s="44"/>
      <c r="D20" s="44"/>
      <c r="E20" s="45"/>
    </row>
    <row r="21" spans="1:5" x14ac:dyDescent="0.25">
      <c r="A21" s="43">
        <v>3</v>
      </c>
      <c r="B21" s="44" t="s">
        <v>25</v>
      </c>
      <c r="C21" s="44"/>
      <c r="D21" s="44"/>
      <c r="E21" s="45"/>
    </row>
    <row r="22" spans="1:5" x14ac:dyDescent="0.25">
      <c r="A22" s="43"/>
      <c r="B22" s="44" t="s">
        <v>26</v>
      </c>
      <c r="C22" s="44"/>
      <c r="D22" s="44"/>
      <c r="E22" s="45"/>
    </row>
    <row r="23" spans="1:5" x14ac:dyDescent="0.25">
      <c r="A23" s="43">
        <v>4</v>
      </c>
      <c r="B23" s="44" t="s">
        <v>81</v>
      </c>
      <c r="C23" s="44"/>
      <c r="D23" s="44"/>
      <c r="E23" s="45"/>
    </row>
    <row r="24" spans="1:5" ht="16.5" thickBot="1" x14ac:dyDescent="0.3">
      <c r="A24" s="46"/>
      <c r="B24" s="47" t="s">
        <v>27</v>
      </c>
      <c r="C24" s="47"/>
      <c r="D24" s="47"/>
      <c r="E24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3" workbookViewId="0">
      <selection activeCell="F20" sqref="F20"/>
    </sheetView>
  </sheetViews>
  <sheetFormatPr defaultRowHeight="15" x14ac:dyDescent="0.25"/>
  <cols>
    <col min="1" max="1" width="6.140625" customWidth="1"/>
    <col min="2" max="2" width="29.140625" customWidth="1"/>
    <col min="3" max="3" width="23" customWidth="1"/>
    <col min="4" max="4" width="20.140625" customWidth="1"/>
    <col min="5" max="5" width="24.5703125" customWidth="1"/>
  </cols>
  <sheetData>
    <row r="1" spans="1:5" x14ac:dyDescent="0.25">
      <c r="A1" s="5"/>
      <c r="B1" s="6"/>
      <c r="C1" s="6"/>
      <c r="D1" s="6"/>
      <c r="E1" s="7"/>
    </row>
    <row r="2" spans="1:5" x14ac:dyDescent="0.25">
      <c r="A2" s="88"/>
      <c r="B2" s="89" t="s">
        <v>34</v>
      </c>
      <c r="C2" s="89"/>
      <c r="D2" s="89"/>
      <c r="E2" s="90"/>
    </row>
    <row r="3" spans="1:5" x14ac:dyDescent="0.25">
      <c r="A3" s="91"/>
      <c r="B3" s="92" t="s">
        <v>63</v>
      </c>
      <c r="C3" s="92"/>
      <c r="D3" s="92"/>
      <c r="E3" s="93"/>
    </row>
    <row r="4" spans="1:5" x14ac:dyDescent="0.25">
      <c r="A4" s="91"/>
      <c r="B4" s="92" t="s">
        <v>0</v>
      </c>
      <c r="C4" s="92"/>
      <c r="D4" s="92"/>
      <c r="E4" s="93"/>
    </row>
    <row r="5" spans="1:5" x14ac:dyDescent="0.25">
      <c r="A5" s="91"/>
      <c r="B5" s="94"/>
      <c r="C5" s="92" t="s">
        <v>80</v>
      </c>
      <c r="D5" s="94"/>
      <c r="E5" s="95"/>
    </row>
    <row r="6" spans="1:5" x14ac:dyDescent="0.25">
      <c r="A6" s="96"/>
      <c r="B6" s="97"/>
      <c r="C6" s="97"/>
      <c r="D6" s="97"/>
      <c r="E6" s="98"/>
    </row>
    <row r="7" spans="1:5" s="1" customFormat="1" ht="15.75" thickBot="1" x14ac:dyDescent="0.3">
      <c r="A7" s="71" t="s">
        <v>82</v>
      </c>
      <c r="B7" s="58"/>
      <c r="C7" s="58"/>
      <c r="D7" s="58"/>
      <c r="E7" s="72"/>
    </row>
    <row r="8" spans="1:5" ht="16.5" thickTop="1" thickBot="1" x14ac:dyDescent="0.3">
      <c r="A8" s="99" t="s">
        <v>1</v>
      </c>
      <c r="B8" s="57" t="s">
        <v>9</v>
      </c>
      <c r="C8" s="100" t="s">
        <v>10</v>
      </c>
      <c r="D8" s="101" t="s">
        <v>11</v>
      </c>
      <c r="E8" s="102" t="s">
        <v>12</v>
      </c>
    </row>
    <row r="9" spans="1:5" ht="16.5" thickTop="1" thickBot="1" x14ac:dyDescent="0.3">
      <c r="A9" s="103">
        <v>1</v>
      </c>
      <c r="B9" s="104" t="s">
        <v>37</v>
      </c>
      <c r="C9" s="105">
        <v>14</v>
      </c>
      <c r="D9" s="106">
        <v>700</v>
      </c>
      <c r="E9" s="107">
        <f>C9*D9</f>
        <v>9800</v>
      </c>
    </row>
    <row r="10" spans="1:5" ht="16.5" thickTop="1" thickBot="1" x14ac:dyDescent="0.3">
      <c r="A10" s="108">
        <v>2</v>
      </c>
      <c r="B10" s="109" t="s">
        <v>14</v>
      </c>
      <c r="C10" s="110">
        <v>386</v>
      </c>
      <c r="D10" s="111">
        <v>14</v>
      </c>
      <c r="E10" s="112">
        <f t="shared" ref="E10:E17" si="0">C10*D10</f>
        <v>5404</v>
      </c>
    </row>
    <row r="11" spans="1:5" ht="16.5" thickTop="1" thickBot="1" x14ac:dyDescent="0.3">
      <c r="A11" s="103">
        <v>3</v>
      </c>
      <c r="B11" s="104" t="s">
        <v>15</v>
      </c>
      <c r="C11" s="105">
        <v>546</v>
      </c>
      <c r="D11" s="106">
        <v>14</v>
      </c>
      <c r="E11" s="107">
        <f>C11*D11</f>
        <v>7644</v>
      </c>
    </row>
    <row r="12" spans="1:5" ht="16.5" thickTop="1" thickBot="1" x14ac:dyDescent="0.3">
      <c r="A12" s="108">
        <v>4</v>
      </c>
      <c r="B12" s="109" t="s">
        <v>36</v>
      </c>
      <c r="C12" s="113">
        <v>2893</v>
      </c>
      <c r="D12" s="111">
        <v>14</v>
      </c>
      <c r="E12" s="112">
        <f t="shared" si="0"/>
        <v>40502</v>
      </c>
    </row>
    <row r="13" spans="1:5" ht="16.5" thickTop="1" thickBot="1" x14ac:dyDescent="0.3">
      <c r="A13" s="103">
        <v>5</v>
      </c>
      <c r="B13" s="104" t="s">
        <v>38</v>
      </c>
      <c r="C13" s="105">
        <v>15</v>
      </c>
      <c r="D13" s="106">
        <v>210</v>
      </c>
      <c r="E13" s="107">
        <f>C13*D13</f>
        <v>3150</v>
      </c>
    </row>
    <row r="14" spans="1:5" ht="16.5" thickTop="1" thickBot="1" x14ac:dyDescent="0.3">
      <c r="A14" s="108">
        <v>6</v>
      </c>
      <c r="B14" s="109" t="s">
        <v>42</v>
      </c>
      <c r="C14" s="113">
        <v>5</v>
      </c>
      <c r="D14" s="111">
        <v>168</v>
      </c>
      <c r="E14" s="112">
        <f t="shared" si="0"/>
        <v>840</v>
      </c>
    </row>
    <row r="15" spans="1:5" ht="16.5" thickTop="1" thickBot="1" x14ac:dyDescent="0.3">
      <c r="A15" s="103">
        <v>7</v>
      </c>
      <c r="B15" s="104" t="s">
        <v>39</v>
      </c>
      <c r="C15" s="105">
        <v>1450</v>
      </c>
      <c r="D15" s="106">
        <v>14</v>
      </c>
      <c r="E15" s="107">
        <f t="shared" si="0"/>
        <v>20300</v>
      </c>
    </row>
    <row r="16" spans="1:5" ht="16.5" thickTop="1" thickBot="1" x14ac:dyDescent="0.3">
      <c r="A16" s="114">
        <v>8</v>
      </c>
      <c r="B16" s="115" t="s">
        <v>40</v>
      </c>
      <c r="C16" s="116">
        <v>15</v>
      </c>
      <c r="D16" s="117">
        <v>280</v>
      </c>
      <c r="E16" s="118">
        <f t="shared" si="0"/>
        <v>4200</v>
      </c>
    </row>
    <row r="17" spans="1:5" ht="16.5" thickTop="1" thickBot="1" x14ac:dyDescent="0.3">
      <c r="A17" s="114">
        <v>9</v>
      </c>
      <c r="B17" s="115" t="s">
        <v>41</v>
      </c>
      <c r="C17" s="116">
        <v>230</v>
      </c>
      <c r="D17" s="117">
        <v>14</v>
      </c>
      <c r="E17" s="118">
        <f t="shared" si="0"/>
        <v>3220</v>
      </c>
    </row>
    <row r="18" spans="1:5" ht="16.5" thickTop="1" thickBot="1" x14ac:dyDescent="0.3">
      <c r="A18" s="114">
        <v>10</v>
      </c>
      <c r="B18" s="115" t="s">
        <v>20</v>
      </c>
      <c r="C18" s="116">
        <v>2000</v>
      </c>
      <c r="D18" s="117">
        <v>14</v>
      </c>
      <c r="E18" s="118">
        <f>C18*D18</f>
        <v>28000</v>
      </c>
    </row>
    <row r="19" spans="1:5" ht="16.5" thickTop="1" thickBot="1" x14ac:dyDescent="0.3">
      <c r="A19" s="119"/>
      <c r="B19" s="55" t="s">
        <v>21</v>
      </c>
      <c r="C19" s="55"/>
      <c r="D19" s="55"/>
      <c r="E19" s="120">
        <f>SUM(E9:E18)</f>
        <v>123060</v>
      </c>
    </row>
    <row r="20" spans="1:5" ht="15.75" thickTop="1" x14ac:dyDescent="0.25">
      <c r="A20" s="96"/>
      <c r="B20" s="97"/>
      <c r="C20" s="97"/>
      <c r="D20" s="97"/>
      <c r="E20" s="98"/>
    </row>
    <row r="21" spans="1:5" s="1" customFormat="1" x14ac:dyDescent="0.25">
      <c r="A21" s="71" t="s">
        <v>22</v>
      </c>
      <c r="B21" s="58"/>
      <c r="C21" s="58"/>
      <c r="D21" s="58"/>
      <c r="E21" s="72"/>
    </row>
    <row r="22" spans="1:5" x14ac:dyDescent="0.25">
      <c r="A22" s="79">
        <v>1</v>
      </c>
      <c r="B22" s="80" t="s">
        <v>23</v>
      </c>
      <c r="C22" s="80"/>
      <c r="D22" s="80"/>
      <c r="E22" s="81"/>
    </row>
    <row r="23" spans="1:5" x14ac:dyDescent="0.25">
      <c r="A23" s="79">
        <v>2</v>
      </c>
      <c r="B23" s="80" t="s">
        <v>24</v>
      </c>
      <c r="C23" s="80"/>
      <c r="D23" s="80"/>
      <c r="E23" s="81"/>
    </row>
    <row r="24" spans="1:5" x14ac:dyDescent="0.25">
      <c r="A24" s="79">
        <v>3</v>
      </c>
      <c r="B24" s="80" t="s">
        <v>25</v>
      </c>
      <c r="C24" s="80"/>
      <c r="D24" s="80"/>
      <c r="E24" s="81"/>
    </row>
    <row r="25" spans="1:5" x14ac:dyDescent="0.25">
      <c r="A25" s="79"/>
      <c r="B25" s="80" t="s">
        <v>26</v>
      </c>
      <c r="C25" s="80"/>
      <c r="D25" s="80"/>
      <c r="E25" s="81"/>
    </row>
    <row r="26" spans="1:5" x14ac:dyDescent="0.25">
      <c r="A26" s="79">
        <v>4</v>
      </c>
      <c r="B26" s="80" t="s">
        <v>81</v>
      </c>
      <c r="C26" s="80"/>
      <c r="D26" s="80"/>
      <c r="E26" s="81"/>
    </row>
    <row r="27" spans="1:5" ht="15.75" thickBot="1" x14ac:dyDescent="0.3">
      <c r="A27" s="85"/>
      <c r="B27" s="86" t="s">
        <v>27</v>
      </c>
      <c r="C27" s="86"/>
      <c r="D27" s="86"/>
      <c r="E27" s="87"/>
    </row>
    <row r="28" spans="1:5" x14ac:dyDescent="0.25">
      <c r="A28" s="121"/>
      <c r="B28" s="121"/>
      <c r="C28" s="121"/>
      <c r="D28" s="121"/>
      <c r="E28" s="121"/>
    </row>
    <row r="29" spans="1:5" x14ac:dyDescent="0.25">
      <c r="A29" s="121"/>
      <c r="B29" s="121"/>
      <c r="C29" s="121"/>
      <c r="D29" s="121"/>
      <c r="E29" s="121"/>
    </row>
    <row r="30" spans="1:5" x14ac:dyDescent="0.25">
      <c r="A30" s="121"/>
      <c r="B30" s="121"/>
      <c r="C30" s="121"/>
      <c r="D30" s="121"/>
      <c r="E30" s="121"/>
    </row>
    <row r="31" spans="1:5" x14ac:dyDescent="0.25">
      <c r="A31" s="121"/>
      <c r="B31" s="121"/>
      <c r="C31" s="121"/>
      <c r="D31" s="121"/>
      <c r="E31" s="1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F29" sqref="F29"/>
    </sheetView>
  </sheetViews>
  <sheetFormatPr defaultColWidth="12.7109375" defaultRowHeight="12.75" x14ac:dyDescent="0.2"/>
  <cols>
    <col min="1" max="1" width="4.85546875" style="121" customWidth="1"/>
    <col min="2" max="2" width="24.5703125" style="121" customWidth="1"/>
    <col min="3" max="3" width="21.42578125" style="121" customWidth="1"/>
    <col min="4" max="4" width="23.5703125" style="121" customWidth="1"/>
    <col min="5" max="5" width="27.42578125" style="121" customWidth="1"/>
    <col min="6" max="16384" width="12.7109375" style="121"/>
  </cols>
  <sheetData>
    <row r="1" spans="1:5" x14ac:dyDescent="0.2">
      <c r="A1" s="122"/>
      <c r="B1" s="123"/>
      <c r="C1" s="123"/>
      <c r="D1" s="123"/>
      <c r="E1" s="124"/>
    </row>
    <row r="2" spans="1:5" x14ac:dyDescent="0.2">
      <c r="A2" s="88"/>
      <c r="B2" s="89" t="s">
        <v>85</v>
      </c>
      <c r="C2" s="89"/>
      <c r="D2" s="89"/>
      <c r="E2" s="90"/>
    </row>
    <row r="3" spans="1:5" x14ac:dyDescent="0.2">
      <c r="A3" s="91"/>
      <c r="B3" s="92" t="s">
        <v>86</v>
      </c>
      <c r="C3" s="92"/>
      <c r="D3" s="92"/>
      <c r="E3" s="93"/>
    </row>
    <row r="4" spans="1:5" x14ac:dyDescent="0.2">
      <c r="A4" s="91"/>
      <c r="B4" s="92" t="s">
        <v>0</v>
      </c>
      <c r="C4" s="92"/>
      <c r="D4" s="92"/>
      <c r="E4" s="93"/>
    </row>
    <row r="5" spans="1:5" x14ac:dyDescent="0.2">
      <c r="A5" s="91"/>
      <c r="B5" s="94"/>
      <c r="C5" s="92" t="s">
        <v>80</v>
      </c>
      <c r="D5" s="94"/>
      <c r="E5" s="95"/>
    </row>
    <row r="6" spans="1:5" x14ac:dyDescent="0.2">
      <c r="A6" s="96"/>
      <c r="B6" s="97"/>
      <c r="C6" s="97"/>
      <c r="D6" s="97"/>
      <c r="E6" s="98"/>
    </row>
    <row r="7" spans="1:5" ht="13.5" thickBot="1" x14ac:dyDescent="0.25">
      <c r="A7" s="71" t="s">
        <v>83</v>
      </c>
      <c r="B7" s="58"/>
      <c r="C7" s="58"/>
      <c r="D7" s="58"/>
      <c r="E7" s="72"/>
    </row>
    <row r="8" spans="1:5" ht="14.25" thickTop="1" thickBot="1" x14ac:dyDescent="0.25">
      <c r="A8" s="99" t="s">
        <v>1</v>
      </c>
      <c r="B8" s="57" t="s">
        <v>9</v>
      </c>
      <c r="C8" s="100" t="s">
        <v>10</v>
      </c>
      <c r="D8" s="101" t="s">
        <v>11</v>
      </c>
      <c r="E8" s="102" t="s">
        <v>12</v>
      </c>
    </row>
    <row r="9" spans="1:5" ht="14.25" thickTop="1" thickBot="1" x14ac:dyDescent="0.25">
      <c r="A9" s="103">
        <v>1</v>
      </c>
      <c r="B9" s="104" t="s">
        <v>43</v>
      </c>
      <c r="C9" s="105">
        <v>3</v>
      </c>
      <c r="D9" s="106">
        <v>1400</v>
      </c>
      <c r="E9" s="107">
        <f>C9*D9</f>
        <v>4200</v>
      </c>
    </row>
    <row r="10" spans="1:5" ht="14.25" thickTop="1" thickBot="1" x14ac:dyDescent="0.25">
      <c r="A10" s="108">
        <v>2</v>
      </c>
      <c r="B10" s="109" t="s">
        <v>14</v>
      </c>
      <c r="C10" s="110">
        <v>386</v>
      </c>
      <c r="D10" s="111">
        <v>14</v>
      </c>
      <c r="E10" s="112">
        <f t="shared" ref="E10:E18" si="0">C10*D10</f>
        <v>5404</v>
      </c>
    </row>
    <row r="11" spans="1:5" ht="14.25" thickTop="1" thickBot="1" x14ac:dyDescent="0.25">
      <c r="A11" s="103">
        <v>3</v>
      </c>
      <c r="B11" s="104" t="s">
        <v>15</v>
      </c>
      <c r="C11" s="105">
        <v>546</v>
      </c>
      <c r="D11" s="106">
        <v>14</v>
      </c>
      <c r="E11" s="107">
        <f>C11*D11</f>
        <v>7644</v>
      </c>
    </row>
    <row r="12" spans="1:5" ht="14.25" thickTop="1" thickBot="1" x14ac:dyDescent="0.25">
      <c r="A12" s="108">
        <v>4</v>
      </c>
      <c r="B12" s="109" t="s">
        <v>44</v>
      </c>
      <c r="C12" s="113">
        <v>750</v>
      </c>
      <c r="D12" s="111">
        <v>14</v>
      </c>
      <c r="E12" s="112">
        <f t="shared" si="0"/>
        <v>10500</v>
      </c>
    </row>
    <row r="13" spans="1:5" ht="14.25" thickTop="1" thickBot="1" x14ac:dyDescent="0.25">
      <c r="A13" s="103">
        <v>5</v>
      </c>
      <c r="B13" s="104" t="s">
        <v>45</v>
      </c>
      <c r="C13" s="105">
        <v>7</v>
      </c>
      <c r="D13" s="106">
        <v>700</v>
      </c>
      <c r="E13" s="107">
        <f>C13*D13</f>
        <v>4900</v>
      </c>
    </row>
    <row r="14" spans="1:5" ht="14.25" thickTop="1" thickBot="1" x14ac:dyDescent="0.25">
      <c r="A14" s="108">
        <v>6</v>
      </c>
      <c r="B14" s="109" t="s">
        <v>46</v>
      </c>
      <c r="C14" s="113">
        <v>5</v>
      </c>
      <c r="D14" s="111">
        <v>210</v>
      </c>
      <c r="E14" s="112">
        <f t="shared" si="0"/>
        <v>1050</v>
      </c>
    </row>
    <row r="15" spans="1:5" ht="14.25" thickTop="1" thickBot="1" x14ac:dyDescent="0.25">
      <c r="A15" s="103">
        <v>7</v>
      </c>
      <c r="B15" s="104" t="s">
        <v>47</v>
      </c>
      <c r="C15" s="105">
        <v>62</v>
      </c>
      <c r="D15" s="106">
        <v>210</v>
      </c>
      <c r="E15" s="107">
        <f t="shared" si="0"/>
        <v>13020</v>
      </c>
    </row>
    <row r="16" spans="1:5" ht="14.25" thickTop="1" thickBot="1" x14ac:dyDescent="0.25">
      <c r="A16" s="114">
        <v>8</v>
      </c>
      <c r="B16" s="115" t="s">
        <v>48</v>
      </c>
      <c r="C16" s="116">
        <v>1</v>
      </c>
      <c r="D16" s="117">
        <v>1400</v>
      </c>
      <c r="E16" s="118">
        <f t="shared" si="0"/>
        <v>1400</v>
      </c>
    </row>
    <row r="17" spans="1:5" ht="14.25" thickTop="1" thickBot="1" x14ac:dyDescent="0.25">
      <c r="A17" s="114">
        <v>9</v>
      </c>
      <c r="B17" s="115" t="s">
        <v>49</v>
      </c>
      <c r="C17" s="116">
        <v>7</v>
      </c>
      <c r="D17" s="117">
        <v>700</v>
      </c>
      <c r="E17" s="118">
        <f t="shared" si="0"/>
        <v>4900</v>
      </c>
    </row>
    <row r="18" spans="1:5" ht="14.25" thickTop="1" thickBot="1" x14ac:dyDescent="0.25">
      <c r="A18" s="114">
        <v>10</v>
      </c>
      <c r="B18" s="115" t="s">
        <v>41</v>
      </c>
      <c r="C18" s="116">
        <v>230</v>
      </c>
      <c r="D18" s="117">
        <v>14</v>
      </c>
      <c r="E18" s="118">
        <f t="shared" si="0"/>
        <v>3220</v>
      </c>
    </row>
    <row r="19" spans="1:5" ht="14.25" thickTop="1" thickBot="1" x14ac:dyDescent="0.25">
      <c r="A19" s="114">
        <v>11</v>
      </c>
      <c r="B19" s="115" t="s">
        <v>20</v>
      </c>
      <c r="C19" s="116">
        <v>2000</v>
      </c>
      <c r="D19" s="117">
        <v>14</v>
      </c>
      <c r="E19" s="118">
        <f>C19*D19</f>
        <v>28000</v>
      </c>
    </row>
    <row r="20" spans="1:5" ht="14.25" thickTop="1" thickBot="1" x14ac:dyDescent="0.25">
      <c r="A20" s="119"/>
      <c r="B20" s="55" t="s">
        <v>21</v>
      </c>
      <c r="C20" s="55"/>
      <c r="D20" s="55"/>
      <c r="E20" s="120">
        <f>SUM(E9:E19)</f>
        <v>84238</v>
      </c>
    </row>
    <row r="21" spans="1:5" ht="13.5" thickTop="1" x14ac:dyDescent="0.2">
      <c r="A21" s="96"/>
      <c r="B21" s="97"/>
      <c r="C21" s="97"/>
      <c r="D21" s="97"/>
      <c r="E21" s="98"/>
    </row>
    <row r="22" spans="1:5" ht="15" x14ac:dyDescent="0.25">
      <c r="A22" s="82" t="s">
        <v>22</v>
      </c>
      <c r="B22" s="83"/>
      <c r="C22" s="83"/>
      <c r="D22" s="83"/>
      <c r="E22" s="84"/>
    </row>
    <row r="23" spans="1:5" ht="14.25" x14ac:dyDescent="0.2">
      <c r="A23" s="79">
        <v>1</v>
      </c>
      <c r="B23" s="80" t="s">
        <v>52</v>
      </c>
      <c r="C23" s="80"/>
      <c r="D23" s="80"/>
      <c r="E23" s="81"/>
    </row>
    <row r="24" spans="1:5" ht="14.25" x14ac:dyDescent="0.2">
      <c r="A24" s="79">
        <v>2</v>
      </c>
      <c r="B24" s="80" t="s">
        <v>51</v>
      </c>
      <c r="C24" s="80"/>
      <c r="D24" s="80"/>
      <c r="E24" s="81"/>
    </row>
    <row r="25" spans="1:5" ht="14.25" x14ac:dyDescent="0.2">
      <c r="A25" s="79">
        <v>3</v>
      </c>
      <c r="B25" s="80" t="s">
        <v>25</v>
      </c>
      <c r="C25" s="80"/>
      <c r="D25" s="80"/>
      <c r="E25" s="81"/>
    </row>
    <row r="26" spans="1:5" ht="14.25" x14ac:dyDescent="0.2">
      <c r="A26" s="79"/>
      <c r="B26" s="80" t="s">
        <v>26</v>
      </c>
      <c r="C26" s="80"/>
      <c r="D26" s="80"/>
      <c r="E26" s="81"/>
    </row>
    <row r="27" spans="1:5" ht="14.25" x14ac:dyDescent="0.2">
      <c r="A27" s="79">
        <v>4</v>
      </c>
      <c r="B27" s="80" t="s">
        <v>81</v>
      </c>
      <c r="C27" s="80"/>
      <c r="D27" s="80"/>
      <c r="E27" s="81"/>
    </row>
    <row r="28" spans="1:5" ht="14.25" x14ac:dyDescent="0.2">
      <c r="A28" s="79"/>
      <c r="B28" s="80" t="s">
        <v>27</v>
      </c>
      <c r="C28" s="80"/>
      <c r="D28" s="80"/>
      <c r="E28" s="81"/>
    </row>
    <row r="29" spans="1:5" ht="15" thickBot="1" x14ac:dyDescent="0.25">
      <c r="A29" s="85">
        <v>5</v>
      </c>
      <c r="B29" s="86" t="s">
        <v>50</v>
      </c>
      <c r="C29" s="86"/>
      <c r="D29" s="86"/>
      <c r="E29" s="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6" sqref="E16"/>
    </sheetView>
  </sheetViews>
  <sheetFormatPr defaultRowHeight="12.75" x14ac:dyDescent="0.2"/>
  <cols>
    <col min="1" max="1" width="6" style="121" customWidth="1"/>
    <col min="2" max="2" width="29.42578125" style="121" customWidth="1"/>
    <col min="3" max="3" width="13.7109375" style="121" customWidth="1"/>
    <col min="4" max="4" width="14.85546875" style="121" customWidth="1"/>
    <col min="5" max="5" width="14.42578125" style="121" bestFit="1" customWidth="1"/>
    <col min="6" max="6" width="14.28515625" style="121" customWidth="1"/>
    <col min="7" max="7" width="19.5703125" style="121" customWidth="1"/>
    <col min="8" max="16384" width="9.140625" style="121"/>
  </cols>
  <sheetData>
    <row r="1" spans="1:7" x14ac:dyDescent="0.2">
      <c r="A1" s="122"/>
      <c r="B1" s="123"/>
      <c r="C1" s="123"/>
      <c r="D1" s="123"/>
      <c r="E1" s="123"/>
      <c r="F1" s="123"/>
      <c r="G1" s="124"/>
    </row>
    <row r="2" spans="1:7" x14ac:dyDescent="0.2">
      <c r="A2" s="88"/>
      <c r="B2" s="89" t="s">
        <v>87</v>
      </c>
      <c r="C2" s="89"/>
      <c r="D2" s="89"/>
      <c r="E2" s="89"/>
      <c r="F2" s="89"/>
      <c r="G2" s="90"/>
    </row>
    <row r="3" spans="1:7" x14ac:dyDescent="0.2">
      <c r="A3" s="91"/>
      <c r="B3" s="92" t="s">
        <v>88</v>
      </c>
      <c r="C3" s="92"/>
      <c r="D3" s="92"/>
      <c r="E3" s="92"/>
      <c r="F3" s="92"/>
      <c r="G3" s="93"/>
    </row>
    <row r="4" spans="1:7" x14ac:dyDescent="0.2">
      <c r="A4" s="91"/>
      <c r="B4" s="92" t="s">
        <v>0</v>
      </c>
      <c r="C4" s="92"/>
      <c r="D4" s="92"/>
      <c r="E4" s="92"/>
      <c r="F4" s="92"/>
      <c r="G4" s="93"/>
    </row>
    <row r="5" spans="1:7" x14ac:dyDescent="0.2">
      <c r="A5" s="91"/>
      <c r="B5" s="94"/>
      <c r="C5" s="92" t="s">
        <v>80</v>
      </c>
      <c r="D5" s="92"/>
      <c r="E5" s="92"/>
      <c r="F5" s="94"/>
      <c r="G5" s="95"/>
    </row>
    <row r="6" spans="1:7" x14ac:dyDescent="0.2">
      <c r="A6" s="96"/>
      <c r="B6" s="97"/>
      <c r="C6" s="97"/>
      <c r="D6" s="97"/>
      <c r="E6" s="97"/>
      <c r="F6" s="97"/>
      <c r="G6" s="98"/>
    </row>
    <row r="7" spans="1:7" ht="13.5" thickBot="1" x14ac:dyDescent="0.25">
      <c r="A7" s="71" t="s">
        <v>84</v>
      </c>
      <c r="B7" s="58"/>
      <c r="C7" s="58"/>
      <c r="D7" s="58"/>
      <c r="E7" s="58"/>
      <c r="F7" s="58"/>
      <c r="G7" s="72"/>
    </row>
    <row r="8" spans="1:7" ht="14.25" thickTop="1" thickBot="1" x14ac:dyDescent="0.25">
      <c r="A8" s="99" t="s">
        <v>1</v>
      </c>
      <c r="B8" s="132" t="s">
        <v>53</v>
      </c>
      <c r="C8" s="138" t="s">
        <v>10</v>
      </c>
      <c r="D8" s="137" t="s">
        <v>54</v>
      </c>
      <c r="E8" s="137" t="s">
        <v>58</v>
      </c>
      <c r="F8" s="137" t="s">
        <v>11</v>
      </c>
      <c r="G8" s="137" t="s">
        <v>12</v>
      </c>
    </row>
    <row r="9" spans="1:7" ht="14.25" thickTop="1" thickBot="1" x14ac:dyDescent="0.25">
      <c r="A9" s="103">
        <v>1</v>
      </c>
      <c r="B9" s="104" t="s">
        <v>62</v>
      </c>
      <c r="C9" s="133">
        <v>320</v>
      </c>
      <c r="D9" s="116" t="s">
        <v>55</v>
      </c>
      <c r="E9" s="134">
        <v>6</v>
      </c>
      <c r="F9" s="135">
        <v>12</v>
      </c>
      <c r="G9" s="136">
        <f>C9*E9*F9</f>
        <v>23040</v>
      </c>
    </row>
    <row r="10" spans="1:7" ht="14.25" thickTop="1" thickBot="1" x14ac:dyDescent="0.25">
      <c r="A10" s="108">
        <v>2</v>
      </c>
      <c r="B10" s="109" t="s">
        <v>56</v>
      </c>
      <c r="C10" s="130">
        <v>60</v>
      </c>
      <c r="D10" s="126" t="s">
        <v>57</v>
      </c>
      <c r="E10" s="127">
        <v>18</v>
      </c>
      <c r="F10" s="128">
        <v>14</v>
      </c>
      <c r="G10" s="129">
        <f t="shared" ref="G10:G13" si="0">C10*E10*F10</f>
        <v>15120</v>
      </c>
    </row>
    <row r="11" spans="1:7" ht="14.25" thickTop="1" thickBot="1" x14ac:dyDescent="0.25">
      <c r="A11" s="103">
        <v>3</v>
      </c>
      <c r="B11" s="104" t="s">
        <v>61</v>
      </c>
      <c r="C11" s="125">
        <v>20</v>
      </c>
      <c r="D11" s="126" t="s">
        <v>57</v>
      </c>
      <c r="E11" s="127">
        <v>365</v>
      </c>
      <c r="F11" s="128">
        <v>6</v>
      </c>
      <c r="G11" s="129">
        <f t="shared" si="0"/>
        <v>43800</v>
      </c>
    </row>
    <row r="12" spans="1:7" ht="14.25" thickTop="1" thickBot="1" x14ac:dyDescent="0.25">
      <c r="A12" s="128">
        <v>4</v>
      </c>
      <c r="B12" s="128" t="s">
        <v>59</v>
      </c>
      <c r="C12" s="126">
        <v>1</v>
      </c>
      <c r="D12" s="126" t="s">
        <v>60</v>
      </c>
      <c r="E12" s="127">
        <v>3</v>
      </c>
      <c r="F12" s="128">
        <v>2140</v>
      </c>
      <c r="G12" s="129">
        <f t="shared" si="0"/>
        <v>6420</v>
      </c>
    </row>
    <row r="13" spans="1:7" ht="14.25" thickTop="1" thickBot="1" x14ac:dyDescent="0.25">
      <c r="A13" s="128">
        <v>5</v>
      </c>
      <c r="B13" s="128" t="s">
        <v>20</v>
      </c>
      <c r="C13" s="110">
        <v>2000</v>
      </c>
      <c r="D13" s="110"/>
      <c r="E13" s="131">
        <v>1</v>
      </c>
      <c r="F13" s="128">
        <v>14</v>
      </c>
      <c r="G13" s="129">
        <f t="shared" si="0"/>
        <v>28000</v>
      </c>
    </row>
    <row r="14" spans="1:7" ht="14.25" thickTop="1" thickBot="1" x14ac:dyDescent="0.25">
      <c r="A14" s="119"/>
      <c r="B14" s="55" t="s">
        <v>21</v>
      </c>
      <c r="C14" s="55"/>
      <c r="D14" s="55"/>
      <c r="E14" s="55"/>
      <c r="F14" s="59"/>
      <c r="G14" s="120">
        <f>SUM(G9:G13)</f>
        <v>116380</v>
      </c>
    </row>
    <row r="15" spans="1:7" ht="13.5" thickTop="1" x14ac:dyDescent="0.2">
      <c r="A15" s="96"/>
      <c r="B15" s="97"/>
      <c r="C15" s="97"/>
      <c r="D15" s="97"/>
      <c r="E15" s="97"/>
      <c r="F15" s="97"/>
      <c r="G15" s="98"/>
    </row>
    <row r="16" spans="1:7" ht="15" x14ac:dyDescent="0.25">
      <c r="A16" s="82" t="s">
        <v>22</v>
      </c>
      <c r="B16" s="83"/>
      <c r="C16" s="83"/>
      <c r="D16" s="83"/>
      <c r="E16" s="83"/>
      <c r="F16" s="83"/>
      <c r="G16" s="84"/>
    </row>
    <row r="17" spans="1:7" ht="14.25" x14ac:dyDescent="0.2">
      <c r="A17" s="79">
        <v>1</v>
      </c>
      <c r="B17" s="80" t="s">
        <v>77</v>
      </c>
      <c r="C17" s="80"/>
      <c r="D17" s="80"/>
      <c r="E17" s="80"/>
      <c r="F17" s="80"/>
      <c r="G17" s="81"/>
    </row>
    <row r="18" spans="1:7" ht="14.25" x14ac:dyDescent="0.2">
      <c r="A18" s="79">
        <v>2</v>
      </c>
      <c r="B18" s="80" t="s">
        <v>51</v>
      </c>
      <c r="C18" s="80"/>
      <c r="D18" s="80"/>
      <c r="E18" s="80"/>
      <c r="F18" s="80"/>
      <c r="G18" s="81"/>
    </row>
    <row r="19" spans="1:7" ht="14.25" x14ac:dyDescent="0.2">
      <c r="A19" s="79">
        <v>3</v>
      </c>
      <c r="B19" s="80" t="s">
        <v>25</v>
      </c>
      <c r="C19" s="80"/>
      <c r="D19" s="80"/>
      <c r="E19" s="80"/>
      <c r="F19" s="80"/>
      <c r="G19" s="81"/>
    </row>
    <row r="20" spans="1:7" ht="14.25" x14ac:dyDescent="0.2">
      <c r="A20" s="79"/>
      <c r="B20" s="80" t="s">
        <v>26</v>
      </c>
      <c r="C20" s="80"/>
      <c r="D20" s="80"/>
      <c r="E20" s="80"/>
      <c r="F20" s="80"/>
      <c r="G20" s="81"/>
    </row>
    <row r="21" spans="1:7" ht="14.25" x14ac:dyDescent="0.2">
      <c r="A21" s="79">
        <v>4</v>
      </c>
      <c r="B21" s="80" t="s">
        <v>81</v>
      </c>
      <c r="C21" s="80"/>
      <c r="D21" s="80"/>
      <c r="E21" s="80"/>
      <c r="F21" s="80"/>
      <c r="G21" s="81"/>
    </row>
    <row r="22" spans="1:7" ht="14.25" x14ac:dyDescent="0.2">
      <c r="A22" s="79"/>
      <c r="B22" s="80" t="s">
        <v>27</v>
      </c>
      <c r="C22" s="80"/>
      <c r="D22" s="80"/>
      <c r="E22" s="80"/>
      <c r="F22" s="80"/>
      <c r="G22" s="81"/>
    </row>
    <row r="23" spans="1:7" ht="15" thickBot="1" x14ac:dyDescent="0.25">
      <c r="A23" s="85"/>
      <c r="B23" s="86"/>
      <c r="C23" s="86"/>
      <c r="D23" s="86"/>
      <c r="E23" s="86"/>
      <c r="F23" s="86"/>
      <c r="G23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OVERALL-SUMMARY</vt:lpstr>
      <vt:lpstr>BEEKEEPING</vt:lpstr>
      <vt:lpstr>POULTRY</vt:lpstr>
      <vt:lpstr>FOODS</vt:lpstr>
      <vt:lpstr>ADMINS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Adrophina</dc:creator>
  <cp:lastModifiedBy>Adrophina</cp:lastModifiedBy>
  <cp:lastPrinted>2014-04-17T14:12:18Z</cp:lastPrinted>
  <dcterms:created xsi:type="dcterms:W3CDTF">2014-04-17T08:31:38Z</dcterms:created>
  <dcterms:modified xsi:type="dcterms:W3CDTF">2014-04-20T19:42:15Z</dcterms:modified>
</cp:coreProperties>
</file>