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First disbursement" sheetId="1" r:id="rId1"/>
  </sheets>
  <calcPr calcId="144525"/>
</workbook>
</file>

<file path=xl/calcChain.xml><?xml version="1.0" encoding="utf-8"?>
<calcChain xmlns="http://schemas.openxmlformats.org/spreadsheetml/2006/main">
  <c r="C24" i="1" l="1"/>
  <c r="C19" i="1"/>
  <c r="C14" i="1"/>
  <c r="C9" i="1"/>
  <c r="C25" i="1" l="1"/>
  <c r="C18" i="1" l="1"/>
  <c r="C20" i="1" s="1"/>
  <c r="C15" i="1" l="1"/>
  <c r="C27" i="1" l="1"/>
  <c r="C30" i="1" l="1"/>
</calcChain>
</file>

<file path=xl/sharedStrings.xml><?xml version="1.0" encoding="utf-8"?>
<sst xmlns="http://schemas.openxmlformats.org/spreadsheetml/2006/main" count="21" uniqueCount="21">
  <si>
    <t>FUNDACIÓN RESCATE PARA ANIMALES DESAMPARADOS (FRAD)</t>
  </si>
  <si>
    <t>Dog food</t>
  </si>
  <si>
    <t>Cat food</t>
  </si>
  <si>
    <t>Donkey food</t>
  </si>
  <si>
    <t>Overhead</t>
  </si>
  <si>
    <t>Description of purchase</t>
  </si>
  <si>
    <t>Recieved money in Colombia</t>
  </si>
  <si>
    <t>Packs of 66 pounds</t>
  </si>
  <si>
    <t>Price of each pack of 66 pounds</t>
  </si>
  <si>
    <t>Total spent on dog food</t>
  </si>
  <si>
    <t>Packs of 17 pounds</t>
  </si>
  <si>
    <t>Price of each pack of 17 pounds</t>
  </si>
  <si>
    <t>Total spent on cat food</t>
  </si>
  <si>
    <t>Packs of 88 pounds</t>
  </si>
  <si>
    <t>Price of each pack of 88 pound</t>
  </si>
  <si>
    <t>First Disbursement from Global Giving on june 28</t>
  </si>
  <si>
    <t>Total spent</t>
  </si>
  <si>
    <t>Exchange rate - colombian pesos</t>
  </si>
  <si>
    <t>Total spent on donkey food</t>
  </si>
  <si>
    <t>PROJECT: FEED 120 ABANDONED ANIMALS IN CARTAGENA FOR 1 YEAR</t>
  </si>
  <si>
    <t>Holding fees from FXecute (Transfer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</si>
</sst>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  <numFmt numFmtId="166" formatCode="_(&quot;$&quot;\ * #,##0.0000_);_(&quot;$&quot;\ * \(#,##0.0000\);_(&quot;$&quot;\ * &quot;-&quot;??_);_(@_)"/>
    <numFmt numFmtId="167" formatCode="[$USD]\ #,##0.00_);\([$USD]\ 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b/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1" applyNumberFormat="1" applyFont="1"/>
    <xf numFmtId="44" fontId="0" fillId="0" borderId="0" xfId="2" applyFont="1"/>
    <xf numFmtId="44" fontId="0" fillId="0" borderId="0" xfId="0" applyNumberFormat="1"/>
    <xf numFmtId="0" fontId="3" fillId="0" borderId="0" xfId="0" applyFont="1"/>
    <xf numFmtId="164" fontId="3" fillId="0" borderId="0" xfId="1" applyNumberFormat="1" applyFont="1"/>
    <xf numFmtId="43" fontId="3" fillId="0" borderId="0" xfId="1" applyNumberFormat="1" applyFont="1"/>
    <xf numFmtId="164" fontId="3" fillId="0" borderId="0" xfId="0" applyNumberFormat="1" applyFont="1"/>
    <xf numFmtId="0" fontId="5" fillId="0" borderId="1" xfId="0" applyFont="1" applyBorder="1"/>
    <xf numFmtId="0" fontId="3" fillId="0" borderId="1" xfId="0" applyFont="1" applyBorder="1"/>
    <xf numFmtId="0" fontId="4" fillId="2" borderId="1" xfId="0" applyFont="1" applyFill="1" applyBorder="1"/>
    <xf numFmtId="0" fontId="4" fillId="0" borderId="1" xfId="0" applyFont="1" applyFill="1" applyBorder="1"/>
    <xf numFmtId="165" fontId="4" fillId="0" borderId="1" xfId="2" applyNumberFormat="1" applyFont="1" applyFill="1" applyBorder="1"/>
    <xf numFmtId="10" fontId="3" fillId="0" borderId="1" xfId="3" applyNumberFormat="1" applyFont="1" applyBorder="1"/>
    <xf numFmtId="0" fontId="0" fillId="0" borderId="0" xfId="0" applyAlignment="1"/>
    <xf numFmtId="2" fontId="0" fillId="0" borderId="0" xfId="0" applyNumberFormat="1"/>
    <xf numFmtId="17" fontId="4" fillId="0" borderId="0" xfId="0" applyNumberFormat="1" applyFont="1" applyAlignment="1">
      <alignment horizontal="center"/>
    </xf>
    <xf numFmtId="166" fontId="3" fillId="0" borderId="0" xfId="0" applyNumberFormat="1" applyFont="1"/>
    <xf numFmtId="44" fontId="3" fillId="0" borderId="0" xfId="0" applyNumberFormat="1" applyFont="1"/>
    <xf numFmtId="167" fontId="3" fillId="0" borderId="1" xfId="0" applyNumberFormat="1" applyFont="1" applyBorder="1"/>
    <xf numFmtId="167" fontId="3" fillId="0" borderId="1" xfId="2" applyNumberFormat="1" applyFont="1" applyBorder="1"/>
    <xf numFmtId="167" fontId="4" fillId="2" borderId="1" xfId="2" applyNumberFormat="1" applyFont="1" applyFill="1" applyBorder="1"/>
    <xf numFmtId="167" fontId="4" fillId="2" borderId="1" xfId="0" applyNumberFormat="1" applyFont="1" applyFill="1" applyBorder="1"/>
    <xf numFmtId="167" fontId="3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44" fontId="3" fillId="0" borderId="1" xfId="2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workbookViewId="0">
      <selection activeCell="B1" sqref="B1"/>
    </sheetView>
  </sheetViews>
  <sheetFormatPr baseColWidth="10" defaultRowHeight="15" x14ac:dyDescent="0.25"/>
  <cols>
    <col min="1" max="1" width="2.42578125" customWidth="1"/>
    <col min="2" max="2" width="52.5703125" customWidth="1"/>
    <col min="3" max="3" width="16.28515625" bestFit="1" customWidth="1"/>
    <col min="5" max="5" width="17" bestFit="1" customWidth="1"/>
    <col min="6" max="6" width="17.140625" customWidth="1"/>
    <col min="7" max="7" width="14.42578125" bestFit="1" customWidth="1"/>
    <col min="13" max="13" width="15.5703125" bestFit="1" customWidth="1"/>
  </cols>
  <sheetData>
    <row r="2" spans="2:13" ht="15.75" customHeight="1" x14ac:dyDescent="0.25">
      <c r="B2" s="25" t="s">
        <v>0</v>
      </c>
      <c r="C2" s="25"/>
      <c r="D2" s="25"/>
      <c r="E2" s="25"/>
      <c r="F2" s="25"/>
      <c r="G2" s="24"/>
    </row>
    <row r="3" spans="2:13" ht="15.75" x14ac:dyDescent="0.25">
      <c r="B3" s="25" t="s">
        <v>19</v>
      </c>
      <c r="C3" s="25"/>
      <c r="D3" s="25"/>
      <c r="E3" s="25"/>
      <c r="F3" s="25"/>
      <c r="G3" s="24"/>
    </row>
    <row r="4" spans="2:13" ht="16.5" x14ac:dyDescent="0.3">
      <c r="B4" s="4"/>
      <c r="C4" s="16">
        <v>41456</v>
      </c>
      <c r="D4" s="4"/>
      <c r="E4" s="4"/>
      <c r="F4" s="4"/>
      <c r="G4" s="4"/>
      <c r="M4" s="1"/>
    </row>
    <row r="5" spans="2:13" ht="16.5" x14ac:dyDescent="0.3">
      <c r="B5" s="4"/>
      <c r="C5" s="16"/>
      <c r="D5" s="4"/>
      <c r="E5" s="4"/>
      <c r="F5" s="4"/>
      <c r="G5" s="4"/>
      <c r="M5" s="1"/>
    </row>
    <row r="6" spans="2:13" ht="16.5" x14ac:dyDescent="0.3">
      <c r="B6" s="4"/>
      <c r="K6" s="1"/>
    </row>
    <row r="7" spans="2:13" ht="16.5" customHeight="1" x14ac:dyDescent="0.3">
      <c r="B7" s="10" t="s">
        <v>15</v>
      </c>
      <c r="C7" s="19">
        <v>6312.3</v>
      </c>
      <c r="D7" s="4"/>
      <c r="E7" s="29" t="s">
        <v>17</v>
      </c>
      <c r="F7" s="28">
        <v>1910</v>
      </c>
      <c r="J7" s="2"/>
      <c r="M7" s="1"/>
    </row>
    <row r="8" spans="2:13" ht="16.5" x14ac:dyDescent="0.3">
      <c r="B8" s="10" t="s">
        <v>20</v>
      </c>
      <c r="C8" s="19">
        <v>158.63</v>
      </c>
      <c r="D8" s="4"/>
      <c r="E8" s="30"/>
      <c r="F8" s="28"/>
      <c r="J8" s="2"/>
      <c r="M8" s="1"/>
    </row>
    <row r="9" spans="2:13" ht="16.5" x14ac:dyDescent="0.3">
      <c r="B9" s="10" t="s">
        <v>6</v>
      </c>
      <c r="C9" s="19">
        <f>+C7-C8</f>
        <v>6153.67</v>
      </c>
      <c r="D9" s="4"/>
      <c r="E9" s="31"/>
      <c r="F9" s="28"/>
      <c r="J9" s="2"/>
      <c r="M9" s="1"/>
    </row>
    <row r="10" spans="2:13" ht="16.5" x14ac:dyDescent="0.3">
      <c r="B10" s="4"/>
      <c r="C10" s="18"/>
      <c r="D10" s="4"/>
      <c r="E10" s="4"/>
      <c r="H10" s="2"/>
      <c r="K10" s="1"/>
    </row>
    <row r="11" spans="2:13" ht="16.5" x14ac:dyDescent="0.3">
      <c r="B11" s="32" t="s">
        <v>5</v>
      </c>
      <c r="C11" s="33"/>
      <c r="D11" s="4"/>
      <c r="E11" s="23"/>
      <c r="H11" s="2"/>
      <c r="K11" s="1"/>
    </row>
    <row r="12" spans="2:13" ht="16.5" customHeight="1" x14ac:dyDescent="0.3">
      <c r="B12" s="34" t="s">
        <v>1</v>
      </c>
      <c r="C12" s="35"/>
      <c r="D12" s="4"/>
      <c r="E12" s="18"/>
      <c r="K12" s="3"/>
    </row>
    <row r="13" spans="2:13" ht="16.5" x14ac:dyDescent="0.3">
      <c r="B13" s="9" t="s">
        <v>7</v>
      </c>
      <c r="C13" s="9">
        <v>135</v>
      </c>
      <c r="D13" s="4"/>
      <c r="E13" s="4"/>
    </row>
    <row r="14" spans="2:13" ht="16.5" x14ac:dyDescent="0.3">
      <c r="B14" s="9" t="s">
        <v>8</v>
      </c>
      <c r="C14" s="20">
        <f>45000/F7</f>
        <v>23.560209424083769</v>
      </c>
      <c r="D14" s="4"/>
      <c r="E14" s="4"/>
    </row>
    <row r="15" spans="2:13" ht="16.5" x14ac:dyDescent="0.3">
      <c r="B15" s="10" t="s">
        <v>9</v>
      </c>
      <c r="C15" s="21">
        <f>+C14*C13</f>
        <v>3180.6282722513088</v>
      </c>
      <c r="D15" s="4"/>
      <c r="E15" s="4"/>
    </row>
    <row r="16" spans="2:13" ht="16.5" x14ac:dyDescent="0.3">
      <c r="B16" s="11"/>
      <c r="C16" s="12"/>
      <c r="D16" s="4"/>
      <c r="E16" s="4"/>
    </row>
    <row r="17" spans="2:7" ht="16.5" x14ac:dyDescent="0.3">
      <c r="B17" s="8" t="s">
        <v>2</v>
      </c>
      <c r="C17" s="9"/>
      <c r="D17" s="4"/>
      <c r="E17" s="4"/>
    </row>
    <row r="18" spans="2:7" ht="16.5" x14ac:dyDescent="0.3">
      <c r="B18" s="9" t="s">
        <v>10</v>
      </c>
      <c r="C18" s="9">
        <f>+C13</f>
        <v>135</v>
      </c>
      <c r="D18" s="4"/>
      <c r="E18" s="4"/>
      <c r="F18" s="15"/>
    </row>
    <row r="19" spans="2:7" ht="16.5" x14ac:dyDescent="0.3">
      <c r="B19" s="9" t="s">
        <v>11</v>
      </c>
      <c r="C19" s="20">
        <f>28000/F7</f>
        <v>14.659685863874346</v>
      </c>
      <c r="D19" s="4"/>
      <c r="E19" s="4"/>
    </row>
    <row r="20" spans="2:7" ht="16.5" x14ac:dyDescent="0.3">
      <c r="B20" s="10" t="s">
        <v>12</v>
      </c>
      <c r="C20" s="21">
        <f>+C19*C18</f>
        <v>1979.0575916230366</v>
      </c>
      <c r="D20" s="4"/>
      <c r="E20" s="5"/>
      <c r="F20" s="4"/>
      <c r="G20" s="4"/>
    </row>
    <row r="21" spans="2:7" ht="16.5" x14ac:dyDescent="0.3">
      <c r="B21" s="9"/>
      <c r="C21" s="9"/>
      <c r="D21" s="4"/>
      <c r="E21" s="6"/>
      <c r="F21" s="17"/>
      <c r="G21" s="4"/>
    </row>
    <row r="22" spans="2:7" ht="16.5" x14ac:dyDescent="0.3">
      <c r="B22" s="8" t="s">
        <v>3</v>
      </c>
      <c r="C22" s="9"/>
      <c r="D22" s="4"/>
      <c r="E22" s="6"/>
      <c r="F22" s="4"/>
      <c r="G22" s="4"/>
    </row>
    <row r="23" spans="2:7" ht="16.5" x14ac:dyDescent="0.3">
      <c r="B23" s="9" t="s">
        <v>13</v>
      </c>
      <c r="C23" s="9">
        <v>9</v>
      </c>
      <c r="D23" s="4"/>
      <c r="E23" s="6"/>
      <c r="F23" s="4"/>
      <c r="G23" s="4"/>
    </row>
    <row r="24" spans="2:7" ht="16.5" x14ac:dyDescent="0.3">
      <c r="B24" s="9" t="s">
        <v>14</v>
      </c>
      <c r="C24" s="20">
        <f>33500/F7</f>
        <v>17.539267015706805</v>
      </c>
      <c r="D24" s="4"/>
      <c r="E24" s="6"/>
      <c r="F24" s="4"/>
      <c r="G24" s="4"/>
    </row>
    <row r="25" spans="2:7" ht="16.5" x14ac:dyDescent="0.3">
      <c r="B25" s="10" t="s">
        <v>18</v>
      </c>
      <c r="C25" s="21">
        <f>+C23*C24</f>
        <v>157.85340314136124</v>
      </c>
      <c r="D25" s="4"/>
      <c r="E25" s="6"/>
      <c r="F25" s="4"/>
      <c r="G25" s="4"/>
    </row>
    <row r="26" spans="2:7" ht="16.5" x14ac:dyDescent="0.3">
      <c r="B26" s="9"/>
      <c r="C26" s="9"/>
      <c r="D26" s="4"/>
      <c r="E26" s="6"/>
      <c r="F26" s="4"/>
      <c r="G26" s="4"/>
    </row>
    <row r="27" spans="2:7" ht="16.5" x14ac:dyDescent="0.3">
      <c r="B27" s="10" t="s">
        <v>16</v>
      </c>
      <c r="C27" s="22">
        <f>+C15+C20+C25</f>
        <v>5317.5392670157062</v>
      </c>
      <c r="D27" s="4"/>
      <c r="E27" s="7"/>
      <c r="F27" s="4"/>
      <c r="G27" s="4"/>
    </row>
    <row r="28" spans="2:7" ht="16.5" x14ac:dyDescent="0.3">
      <c r="B28" s="4"/>
      <c r="C28" s="4"/>
      <c r="D28" s="4"/>
      <c r="E28" s="4"/>
      <c r="F28" s="4"/>
      <c r="G28" s="4"/>
    </row>
    <row r="29" spans="2:7" ht="16.5" x14ac:dyDescent="0.3">
      <c r="B29" s="26" t="s">
        <v>4</v>
      </c>
      <c r="C29" s="20">
        <v>836.13</v>
      </c>
      <c r="D29" s="4"/>
      <c r="E29" s="4"/>
      <c r="F29" s="4"/>
      <c r="G29" s="4"/>
    </row>
    <row r="30" spans="2:7" ht="16.5" x14ac:dyDescent="0.3">
      <c r="B30" s="27"/>
      <c r="C30" s="13">
        <f>+C29/C9</f>
        <v>0.13587501442228783</v>
      </c>
      <c r="D30" s="14"/>
      <c r="E30" s="14"/>
      <c r="F30" s="14"/>
    </row>
    <row r="31" spans="2:7" ht="18" customHeight="1" x14ac:dyDescent="0.25">
      <c r="B31" s="14"/>
      <c r="C31" s="14"/>
      <c r="D31" s="14"/>
      <c r="E31" s="14"/>
      <c r="F31" s="14"/>
    </row>
  </sheetData>
  <mergeCells count="7">
    <mergeCell ref="B2:F2"/>
    <mergeCell ref="B3:F3"/>
    <mergeCell ref="B29:B30"/>
    <mergeCell ref="F7:F9"/>
    <mergeCell ref="E7:E9"/>
    <mergeCell ref="B11:C11"/>
    <mergeCell ref="B12:C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First disbursement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usuarioacer</dc:creator>
  <cp:lastModifiedBy>usuarioacer</cp:lastModifiedBy>
  <dcterms:created xsi:type="dcterms:W3CDTF">2013-05-02T13:35:10Z</dcterms:created>
  <dcterms:modified xsi:type="dcterms:W3CDTF">2013-07-15T15:51:34Z</dcterms:modified>
</cp:coreProperties>
</file>